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30" windowHeight="7680"/>
  </bookViews>
  <sheets>
    <sheet name="alunos" sheetId="1" r:id="rId1"/>
    <sheet name="módulo 1" sheetId="6" r:id="rId2"/>
    <sheet name="módulo 2" sheetId="2" r:id="rId3"/>
    <sheet name="módulo 3" sheetId="3" r:id="rId4"/>
    <sheet name="chamada-módulo-1" sheetId="4" r:id="rId5"/>
    <sheet name="chamada-seminários" sheetId="7" r:id="rId6"/>
  </sheets>
  <calcPr calcId="125725"/>
</workbook>
</file>

<file path=xl/calcChain.xml><?xml version="1.0" encoding="utf-8"?>
<calcChain xmlns="http://schemas.openxmlformats.org/spreadsheetml/2006/main">
  <c r="I43" i="1"/>
  <c r="I24"/>
  <c r="I9"/>
  <c r="L13" i="3"/>
  <c r="L22"/>
  <c r="L25"/>
  <c r="L46"/>
  <c r="K9"/>
  <c r="L9" s="1"/>
  <c r="K10"/>
  <c r="L10" s="1"/>
  <c r="K11"/>
  <c r="L11" s="1"/>
  <c r="K12"/>
  <c r="L12" s="1"/>
  <c r="K13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K23"/>
  <c r="L23" s="1"/>
  <c r="K24"/>
  <c r="L24" s="1"/>
  <c r="K25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K47"/>
  <c r="L47" s="1"/>
  <c r="K48"/>
  <c r="L48" s="1"/>
  <c r="K8"/>
  <c r="L8" s="1"/>
  <c r="K7" l="1"/>
  <c r="L7" s="1"/>
  <c r="I45" i="2"/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7"/>
  <c r="M45" i="7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N23"/>
  <c r="M23"/>
  <c r="M22"/>
  <c r="N22" s="1"/>
  <c r="M21"/>
  <c r="N21" s="1"/>
  <c r="M20"/>
  <c r="N20" s="1"/>
  <c r="M19"/>
  <c r="N19" s="1"/>
  <c r="M18"/>
  <c r="N18" s="1"/>
  <c r="M17"/>
  <c r="N17" s="1"/>
  <c r="M16"/>
  <c r="N16" s="1"/>
  <c r="N15"/>
  <c r="M15"/>
  <c r="M14"/>
  <c r="N14" s="1"/>
  <c r="M13"/>
  <c r="N13" s="1"/>
  <c r="M12"/>
  <c r="N12" s="1"/>
  <c r="M11"/>
  <c r="N11" s="1"/>
  <c r="M10"/>
  <c r="N10" s="1"/>
  <c r="M9"/>
  <c r="N9" s="1"/>
  <c r="M8"/>
  <c r="N8" s="1"/>
  <c r="N7"/>
  <c r="M7"/>
  <c r="M6"/>
  <c r="N6" s="1"/>
  <c r="M5"/>
  <c r="N5" s="1"/>
  <c r="I44" i="2"/>
  <c r="I9"/>
  <c r="I32"/>
  <c r="I6"/>
  <c r="I20"/>
  <c r="I37"/>
  <c r="I38"/>
  <c r="I12"/>
  <c r="I21"/>
  <c r="I24"/>
  <c r="I25"/>
  <c r="I41"/>
  <c r="I26"/>
  <c r="I10"/>
  <c r="I39"/>
  <c r="I40"/>
  <c r="I16"/>
  <c r="I17"/>
  <c r="I27"/>
  <c r="I28"/>
  <c r="I29"/>
  <c r="I13"/>
  <c r="I14"/>
  <c r="I30"/>
  <c r="I7"/>
  <c r="I11"/>
  <c r="I31"/>
  <c r="I22"/>
  <c r="I18"/>
  <c r="I23"/>
  <c r="I42"/>
  <c r="I8"/>
  <c r="I19"/>
  <c r="I33"/>
  <c r="I43"/>
  <c r="I46"/>
  <c r="I15"/>
  <c r="I34"/>
  <c r="I35"/>
  <c r="I36"/>
</calcChain>
</file>

<file path=xl/comments1.xml><?xml version="1.0" encoding="utf-8"?>
<comments xmlns="http://schemas.openxmlformats.org/spreadsheetml/2006/main">
  <authors>
    <author>fab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Apresentou poucos slides, sem aprofundar nada.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aula curta e sem destaque para aplicações. 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aula curta e sem destaque para aplicações. 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aula curta e sem destaque para aplicações. 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apresentação muito boa, porém algumas explicações foram um pouco confusas. Você diz muito 'eh...'. Observe. 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 aula tinha assunto demais, ficou longa e um pouco cansativa.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òtima apresentação. Às vezes você diz muito 'eh...'. Oberve isso. 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 aula tinha assunto demais, ficou longa e um pouco cansativa.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Boa apresnetação, porém você fala muito baixo. Diz muito 'eh...' no começo e às vezes no meio das frases - observe isso. Algumas explicações foram confusas e um pouco superficiais.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 aula tinha assunto demais, ficou longa e um pouco cansativa.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fab: F</t>
        </r>
        <r>
          <rPr>
            <sz val="9"/>
            <color indexed="81"/>
            <rFont val="Tahoma"/>
            <family val="2"/>
          </rPr>
          <t xml:space="preserve">ale devagar, aclame-se! Não dá pra acompanhar sua fala. Gesticule menos.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Muito bom. Apenas ficou muito parado no memos lugar...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Assunto bem mais reduzido do que o resto da equipe. 
Fale mais devagar, respire. 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muti bom. Ande um pouco pela sala.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muito boa apresentação, porém, diz muito "tipo"...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Falou baixo, não dava pra acompanhar bem.Olhe para a platéia, não apenas para mim. 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Apresentação curta, poucos slides. Falou em aplicações, mas não mencionou nenhuma ferramenta - sei que existem...
Tamanho da letra do slide pequena.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Boa apresentação, porém você fala rápido... Ande um pouco, não fique no memso lugar a aula toda.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Bom conteúdo. Letra dos títulos pequena...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Fale mais alto, olhe para a platéia. Boa profundidade.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tudo ok, porém letra do título estava pequena.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Falou muito baixo, pouca clareza em alguns momentos.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Boa fluência, porém falou pouco - pouca participação na aula.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apresentação muito curta, poucos slides. Não destacou Clustering para RI nem Web.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Muio conteúdo, porém um pouco inseguro às vezes.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Muio conteúdo, porém falou muito rápido, sem aprofundamento. Muito agitado, mexendo-se o tempo todo...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Apresentação bastante confusa... 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Apresentação confusa. Slides sem título (imperdoável).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Poucos slides (pouco conteúdo). Boa fluência, porém se mexe demais - isso distrai a platéia.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boa apresentação. Fale mais devagar. Você diz muito "eh", enquanto pensa. Às vezes, o "eh" é muito alto e longo.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Sua parte da aula foi muito curta e superficial. Você não conseguiu explicar bem o seu conteúdo, e mostrou que não tinha muita noção sobre o "coração" da área de KDT. Não estudou...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Fale mais alto, tente ser mais claro nas suas explicações. Olhe para todos, não só para mim.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Slides mal preparados, faltando conclusão. Vermelho não é legível em fundo preto - eu avisei sobre isso pela manhã.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boa apresnetação. Fale mais alto.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pouco conteúdo, slide de HMM muito confuso. Faltou aprofundar.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boa apresnetação, fluente e com a profundidade adequada.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sua parte foi bem melhor do que dos seus colegas.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falemais devagar, cuidado pra não dizer muito 'eh...'. Olhe para todos, não apenas para mim.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muito bom. Fale mais devagar.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Muito bom. Boa fluência, boa profundidade. Fale mais devagar, respire. 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apresentação muito curta, apenas 10 minutos.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Excelenet apresnetação. Boa profundidade e boa fluência.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Fale mais alto e mais devagar... 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Fale mais alto, não dá pra ouvir bem o que você diz, e tb a aula fica monótona. Conteúdo OK.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Apresentação boa, porém um pouco confusa em alguns momentos - faltou clareza.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ok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Pouco conteúdo, superficial.
Não ande o tempo odo arrastando os pés... Seja mais "profissional".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muito bom!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muito bom, porém a apresnetação foi longa - muito conteúdo. Olhe mais para a platéia.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Sua fala foi um pouco monótona. Falemais alto, dê mais ânimo à sua apresnetação. Ande pela sala.</t>
        </r>
      </text>
    </comment>
  </commentList>
</comments>
</file>

<file path=xl/comments2.xml><?xml version="1.0" encoding="utf-8"?>
<comments xmlns="http://schemas.openxmlformats.org/spreadsheetml/2006/main">
  <authors>
    <author>fab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sua aplicação final pode até ser vista como de RI (detecção de spam), mas seu trabalho foi de fato na área de IA.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O relatório não está bem formatado. Algumas explicações não estão claras, principalmente na seção de testes. Na conclusão, o texto está escrito no singular, como se o trabalho não fosse em equipe. CUIDADO com esses detalhes, pois isso pode prejudicar vocês em outros trabalhos.
A apresnetação tb foi um pouco confusa, pois o trabalho ainda não estava concluído.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 performance do sistema não foi boa, o erro está muito alto.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Apesar da tentativa de balancear os dados, o erro do classificador ainda está alto. 117 falso positivo é muita coisa...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O relatório é pouco claro nas seções 3 e 4 (principalmente).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Baseado em ferramentas prontas para AS. Isso prejudicou os resultados.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Resultados poderiam ser melhordos... Erro ainda alto.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Vocês não fizeram (ou não mostraram) a avaliação da performance do sistema...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classes desbalanceadas. Poderiam ter melhorado isso...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baseado em ferramentas prontas que não puderam ser ajustadas às demandas do corpus. Isso acarretou em baixa performance do sistema, como discutido pessoalmentena minha sala.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Erro muito alto... Poderiam melhorar isso de várias maneiras.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O relatório não está muito claro, principalmente na seção de testes e resultados. Não apresneta a matriz confusãoq eu eu pedi tantas vezes...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etiquetagem automática não é uma boa opção para AS.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Mostrou apenas a acurácia total do sistema. Faltou matriz confusão. 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O relatório está confuso - ex., a seção 3.3 fala sobre o classificador...
Nãomostra 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Baseado em ferramentas prontas para AS, sem esforço de implementação nem de pré-processaemnto.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performance não muito boa, principalmente na classe de negativos.</t>
        </r>
      </text>
    </comment>
  </commentList>
</comments>
</file>

<file path=xl/sharedStrings.xml><?xml version="1.0" encoding="utf-8"?>
<sst xmlns="http://schemas.openxmlformats.org/spreadsheetml/2006/main" count="616" uniqueCount="188">
  <si>
    <t>2a nota</t>
  </si>
  <si>
    <t>Projeto</t>
  </si>
  <si>
    <t>Equipe</t>
  </si>
  <si>
    <t xml:space="preserve">Controle de presença </t>
  </si>
  <si>
    <t>1a nota</t>
  </si>
  <si>
    <t>Tema</t>
  </si>
  <si>
    <t>email</t>
  </si>
  <si>
    <t>nota final</t>
  </si>
  <si>
    <t>alunos</t>
  </si>
  <si>
    <t>média</t>
  </si>
  <si>
    <t>NOTA</t>
  </si>
  <si>
    <t>Nota 3</t>
  </si>
  <si>
    <t>Mineracao na Web 2013-1</t>
  </si>
  <si>
    <t>N#</t>
  </si>
  <si>
    <t>Seminários</t>
  </si>
  <si>
    <t>Classif.</t>
  </si>
  <si>
    <t>Clustering</t>
  </si>
  <si>
    <t>Seminarios</t>
  </si>
  <si>
    <t>prova final</t>
  </si>
  <si>
    <t>Tarefa 1</t>
  </si>
  <si>
    <t>atendimento</t>
  </si>
  <si>
    <t>EI</t>
  </si>
  <si>
    <t>SR</t>
  </si>
  <si>
    <t>Web sem.</t>
  </si>
  <si>
    <t>Integração Info</t>
  </si>
  <si>
    <t>RI het.</t>
  </si>
  <si>
    <t>SRI na Web</t>
  </si>
  <si>
    <t>seminário nota oral</t>
  </si>
  <si>
    <t>seminário nota slides</t>
  </si>
  <si>
    <t>1pt</t>
  </si>
  <si>
    <t>0,5pts</t>
  </si>
  <si>
    <t>1,5pts</t>
  </si>
  <si>
    <t>3pts = 30% da nota final</t>
  </si>
  <si>
    <t xml:space="preserve">nota </t>
  </si>
  <si>
    <t>presença nas aulas</t>
  </si>
  <si>
    <t>n.</t>
  </si>
  <si>
    <t>nome</t>
  </si>
  <si>
    <t>total</t>
  </si>
  <si>
    <t>pontuação</t>
  </si>
  <si>
    <t>ADAILSON DE CASTRO QUEIROZ FILHO</t>
  </si>
  <si>
    <t>ALYSON TABOSA DE AZEVEDO LIRA</t>
  </si>
  <si>
    <t>ANGELO DE SANTANA SANTOS DIAS</t>
  </si>
  <si>
    <t>ARTUR DE CARVALHO MONTENEGRO HENRIQUES</t>
  </si>
  <si>
    <t>BERTHA MARIA CORREIA ANDALUZ</t>
  </si>
  <si>
    <t>BRUNO CESAR GOMES SAMPAIO</t>
  </si>
  <si>
    <t>CARLOS RAFAEL DE OLIVEIRA DO AMARAL LEI</t>
  </si>
  <si>
    <t>DEBORAH ELINE DE SANTANA MESQUITA</t>
  </si>
  <si>
    <t>EDUARDO DE ABREU ALMEIDA</t>
  </si>
  <si>
    <t>EMANUEL FELIPE INÁCIO DA SILVA</t>
  </si>
  <si>
    <t>ERIC ANDERSEN FREITAS E SILVA</t>
  </si>
  <si>
    <t>FELIPE DE ASSIS SOUZA</t>
  </si>
  <si>
    <t>FELIPE DO COUTO FARIAS</t>
  </si>
  <si>
    <t>GERMANO ZAICANER</t>
  </si>
  <si>
    <t>HORACIO JOSE CAVALCANTI FILHO</t>
  </si>
  <si>
    <t>HUGO RAMOS FREIRE NETO</t>
  </si>
  <si>
    <t>JAIRO TIBURTINO DOS SANTOS</t>
  </si>
  <si>
    <t>JOAO GABRIEL MACHADO DA SILVA</t>
  </si>
  <si>
    <t>JOAO LUCAS GOMES DE MIRANDA</t>
  </si>
  <si>
    <t>JONATHAN GOMES DOS SANTOS</t>
  </si>
  <si>
    <t>JULIANE SABRINA MAGALHAES DO NASCIMENT</t>
  </si>
  <si>
    <t>LEONARDO LOPES MARQUES COUTINHO</t>
  </si>
  <si>
    <t>LUCAS ALMEIDA PEREIRA DE LIMA</t>
  </si>
  <si>
    <t>LUCAS NUNES DE SOUZA</t>
  </si>
  <si>
    <t>LUCAS VICENTE TENORIO</t>
  </si>
  <si>
    <t>MARILIA MORAES SARAIVA</t>
  </si>
  <si>
    <t>MATEUS DE FREITAS LEITE</t>
  </si>
  <si>
    <t>NATANAEL SOUZA DOS SANTOS</t>
  </si>
  <si>
    <t>RODOLFO JOSE DE SOUZA ROCHA</t>
  </si>
  <si>
    <t>RODRIGO LOPES DE CARVALHO</t>
  </si>
  <si>
    <t>THIAGO SOARES DE MELO</t>
  </si>
  <si>
    <t>WALTER SOBRAL ANDRADE</t>
  </si>
  <si>
    <t>dupla</t>
  </si>
  <si>
    <t>Chamada</t>
  </si>
  <si>
    <t>eafs@cin.ufpe.br</t>
  </si>
  <si>
    <t>jgms@cin.ufpe.br</t>
  </si>
  <si>
    <t>acqf@cin.ufpe.br</t>
  </si>
  <si>
    <t>hrfn@cin.ufpe.br</t>
  </si>
  <si>
    <t>rjsr@cin.ufpe.br</t>
  </si>
  <si>
    <t>ahbfl@cin.ufpe.br</t>
  </si>
  <si>
    <t>mms5@cin.ufpe.br</t>
  </si>
  <si>
    <t>tasm@cin.ufpe.br</t>
  </si>
  <si>
    <t>tsm@cin.ufpe.br</t>
  </si>
  <si>
    <t>FABRIZIO BATISTA PEREIRA</t>
  </si>
  <si>
    <t>fbp@cin.ufpe.br</t>
  </si>
  <si>
    <t>efis@cin.ufpe.br</t>
  </si>
  <si>
    <t>eaa4@cin.ufpe.br</t>
  </si>
  <si>
    <t>jsmn@cin.ufpe.br</t>
  </si>
  <si>
    <t>assd@cin.ufpe.br</t>
  </si>
  <si>
    <t>acmh@cin.ufpe.br</t>
  </si>
  <si>
    <t>wsa@cin.ufpe.br</t>
  </si>
  <si>
    <t>phds@cin.ufpe.br</t>
  </si>
  <si>
    <t>hjcf@cin.ufpe.br</t>
  </si>
  <si>
    <t>bcgs@cin.ufpe.br</t>
  </si>
  <si>
    <t>croal@cin.ufpe.br</t>
  </si>
  <si>
    <t>gz@cin.ufpe.br</t>
  </si>
  <si>
    <t>fcf4@cin.ufpe.br</t>
  </si>
  <si>
    <t>nss@cin.ufpe.br</t>
  </si>
  <si>
    <t>lns2@cin.ufpe.br</t>
  </si>
  <si>
    <t>mfl3@cin.ufpe.br</t>
  </si>
  <si>
    <t>lapl@cin.ufpe.br</t>
  </si>
  <si>
    <t>bmca@cin.ufpe.br</t>
  </si>
  <si>
    <t>lvt@cin.ufpe.br</t>
  </si>
  <si>
    <t>jesj@cin.ufpe.br</t>
  </si>
  <si>
    <t>DAVID WILSON DE FARIAS SANTOS</t>
  </si>
  <si>
    <t>atal@cin.ufpe.br</t>
  </si>
  <si>
    <t>dhsm@cin.ufpe.br</t>
  </si>
  <si>
    <t>jts2@cin.ufpe.br</t>
  </si>
  <si>
    <t>jlgm@cin.ufpe.br</t>
  </si>
  <si>
    <t>jgs@cin.ufpe.br</t>
  </si>
  <si>
    <t>llmc@cin.ufpe.br</t>
  </si>
  <si>
    <t>rlc2@cin.ufpe.br</t>
  </si>
  <si>
    <t>hfxc@cin.ufpe.br</t>
  </si>
  <si>
    <t>fas5@cin.ufpe.br</t>
  </si>
  <si>
    <t>ihls@cin.ufpe.br</t>
  </si>
  <si>
    <t>AVYNER HENRIQUE B. DA FONSECA LUCENA</t>
  </si>
  <si>
    <t>HEITOR FONTES XAVIER CORREIA</t>
  </si>
  <si>
    <t>IHAGO HENRIQUE LUCENA E SILVA</t>
  </si>
  <si>
    <t>JEFFERSON RAMOS LUCAS DOS ANJOS</t>
  </si>
  <si>
    <t>JOSE EUDES DE SOUZA JUNIOR</t>
  </si>
  <si>
    <t>PEDRO HENRIQUE DIAS DA SILVA</t>
  </si>
  <si>
    <t>THAIS ALVES DE SOUZA MELO</t>
  </si>
  <si>
    <t>dwfs@cin.ufpe.br</t>
  </si>
  <si>
    <t>jrla@cin.ufpe.br</t>
  </si>
  <si>
    <t xml:space="preserve"> faltei doente</t>
  </si>
  <si>
    <t xml:space="preserve"> </t>
  </si>
  <si>
    <t>Mineração de Opinião</t>
  </si>
  <si>
    <t>Web Semântica</t>
  </si>
  <si>
    <t>Integração de Informação</t>
  </si>
  <si>
    <t>Agrupamento</t>
  </si>
  <si>
    <t>Mineraçao de texto</t>
  </si>
  <si>
    <t>SRI na web</t>
  </si>
  <si>
    <t>Recomendação</t>
  </si>
  <si>
    <t>RI Heterogênea</t>
  </si>
  <si>
    <t xml:space="preserve">Classificação </t>
  </si>
  <si>
    <t>mineração de opinião</t>
  </si>
  <si>
    <t>mineração de texto</t>
  </si>
  <si>
    <t>ok</t>
  </si>
  <si>
    <t>ok - 6</t>
  </si>
  <si>
    <t>ok-retorno</t>
  </si>
  <si>
    <t>ok, não sofrem efeito de stopwords</t>
  </si>
  <si>
    <t>ok, mas não mostraram os resultados organizados por query, como eu pedi várias vezes.</t>
  </si>
  <si>
    <t>mal formuladas, não sofreram efeitos da retirada de stopwords</t>
  </si>
  <si>
    <t>200 docs definições</t>
  </si>
  <si>
    <t>não foram bem formuladas</t>
  </si>
  <si>
    <t xml:space="preserve">ok, mas houve alguns probleminhas com os resultados </t>
  </si>
  <si>
    <t>excelente relatório</t>
  </si>
  <si>
    <t xml:space="preserve">ok, resultados muito baixos de precisão em todas as queries. </t>
  </si>
  <si>
    <t>excelente trabalho</t>
  </si>
  <si>
    <t>300 docs</t>
  </si>
  <si>
    <t>relatório muito bom</t>
  </si>
  <si>
    <t>200 docs</t>
  </si>
  <si>
    <t>6 consultas</t>
  </si>
  <si>
    <t>ok, faltou mostrar os resultados individuais, por query. Como trabalhou sozinho, descontei pouca coisa.</t>
  </si>
  <si>
    <t>200 docs da web</t>
  </si>
  <si>
    <t>o relatório está muito sucinto, e  não deixa claro qual a configuração de cada base testada, nem organiza os resultados por query.</t>
  </si>
  <si>
    <t>3 consultas, porém uma delas não sofreu efeito de pré-processamento</t>
  </si>
  <si>
    <t>relatório superficial</t>
  </si>
  <si>
    <t>3 consultas, porém somente uma sofreu a ação do pré-processamento</t>
  </si>
  <si>
    <t>resultados gerais, sem dintinguir as métricas para cada queryxbase.</t>
  </si>
  <si>
    <t>ok, mas não foram bem planejadas, não sofrem a ação do pré-processamento.</t>
  </si>
  <si>
    <t>RF</t>
  </si>
  <si>
    <t>apresentação</t>
  </si>
  <si>
    <t>Relatório</t>
  </si>
  <si>
    <t>documentos</t>
  </si>
  <si>
    <t>implementação</t>
  </si>
  <si>
    <t>bases geradas</t>
  </si>
  <si>
    <t>Consultas</t>
  </si>
  <si>
    <t>Matriz de relevância</t>
  </si>
  <si>
    <t>Resultados dos testes</t>
  </si>
  <si>
    <t>nota</t>
  </si>
  <si>
    <t>leitor de notícias RSS com clustering</t>
  </si>
  <si>
    <t>Implementação</t>
  </si>
  <si>
    <t>base de documentos</t>
  </si>
  <si>
    <t>tema do projeto</t>
  </si>
  <si>
    <t>Testes</t>
  </si>
  <si>
    <t>Resultados obtidos</t>
  </si>
  <si>
    <t>tema</t>
  </si>
  <si>
    <t>Arquitetura - Processo</t>
  </si>
  <si>
    <t xml:space="preserve">Sistema de Recomendação </t>
  </si>
  <si>
    <t>AS no twitter</t>
  </si>
  <si>
    <t>AS rotten tomatoes</t>
  </si>
  <si>
    <t>AS IMDb</t>
  </si>
  <si>
    <t>classificação</t>
  </si>
  <si>
    <t xml:space="preserve">Relatório e apresentação </t>
  </si>
  <si>
    <t>recuperação de usuários  no twitter</t>
  </si>
  <si>
    <t>AS no Youtube</t>
  </si>
  <si>
    <t>criação de base de papers  de ES por área</t>
  </si>
  <si>
    <t>AS Pizza Hut no  Twitter</t>
  </si>
</sst>
</file>

<file path=xl/styles.xml><?xml version="1.0" encoding="utf-8"?>
<styleSheet xmlns="http://schemas.openxmlformats.org/spreadsheetml/2006/main">
  <numFmts count="2">
    <numFmt numFmtId="164" formatCode="d\-mmm;@"/>
    <numFmt numFmtId="165" formatCode="0.0"/>
  </numFmts>
  <fonts count="20">
    <font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</font>
    <font>
      <sz val="12"/>
      <color indexed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" fillId="0" borderId="0"/>
  </cellStyleXfs>
  <cellXfs count="278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/>
    <xf numFmtId="0" fontId="2" fillId="0" borderId="0" xfId="0" applyNumberFormat="1" applyFont="1" applyFill="1" applyAlignment="1"/>
    <xf numFmtId="0" fontId="4" fillId="2" borderId="2" xfId="0" applyNumberFormat="1" applyFont="1" applyFill="1" applyBorder="1" applyAlignment="1"/>
    <xf numFmtId="0" fontId="0" fillId="0" borderId="0" xfId="0" applyFill="1">
      <alignment vertical="center"/>
    </xf>
    <xf numFmtId="0" fontId="0" fillId="0" borderId="2" xfId="0" applyBorder="1">
      <alignment vertical="center"/>
    </xf>
    <xf numFmtId="0" fontId="0" fillId="0" borderId="2" xfId="0" applyNumberFormat="1" applyFont="1" applyFill="1" applyBorder="1" applyAlignment="1">
      <alignment wrapText="1"/>
    </xf>
    <xf numFmtId="0" fontId="0" fillId="4" borderId="2" xfId="0" applyFill="1" applyBorder="1">
      <alignment vertical="center"/>
    </xf>
    <xf numFmtId="0" fontId="1" fillId="4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 wrapText="1"/>
    </xf>
    <xf numFmtId="0" fontId="6" fillId="4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/>
    </xf>
    <xf numFmtId="16" fontId="0" fillId="4" borderId="2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2" fontId="2" fillId="0" borderId="2" xfId="0" applyNumberFormat="1" applyFont="1" applyFill="1" applyBorder="1" applyAlignment="1"/>
    <xf numFmtId="0" fontId="0" fillId="0" borderId="0" xfId="0" applyAlignment="1">
      <alignment horizontal="right" vertical="center"/>
    </xf>
    <xf numFmtId="0" fontId="0" fillId="0" borderId="2" xfId="0" applyFont="1" applyFill="1" applyBorder="1">
      <alignment vertical="center"/>
    </xf>
    <xf numFmtId="1" fontId="0" fillId="0" borderId="0" xfId="0" applyNumberFormat="1">
      <alignment vertical="center"/>
    </xf>
    <xf numFmtId="1" fontId="0" fillId="0" borderId="3" xfId="0" applyNumberFormat="1" applyFont="1" applyFill="1" applyBorder="1" applyAlignment="1">
      <alignment wrapText="1"/>
    </xf>
    <xf numFmtId="0" fontId="0" fillId="0" borderId="2" xfId="0" applyFont="1" applyBorder="1">
      <alignment vertical="center"/>
    </xf>
    <xf numFmtId="0" fontId="1" fillId="4" borderId="2" xfId="0" applyNumberFormat="1" applyFont="1" applyFill="1" applyBorder="1" applyAlignment="1">
      <alignment horizontal="center" wrapText="1"/>
    </xf>
    <xf numFmtId="0" fontId="0" fillId="5" borderId="2" xfId="0" applyFill="1" applyBorder="1">
      <alignment vertical="center"/>
    </xf>
    <xf numFmtId="0" fontId="0" fillId="5" borderId="0" xfId="0" applyFill="1">
      <alignment vertical="center"/>
    </xf>
    <xf numFmtId="16" fontId="0" fillId="6" borderId="2" xfId="0" applyNumberFormat="1" applyFill="1" applyBorder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2" xfId="0" applyFill="1" applyBorder="1">
      <alignment vertical="center"/>
    </xf>
    <xf numFmtId="0" fontId="6" fillId="5" borderId="0" xfId="0" applyFont="1" applyFill="1">
      <alignment vertical="center"/>
    </xf>
    <xf numFmtId="2" fontId="1" fillId="7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9" fillId="0" borderId="2" xfId="0" applyFont="1" applyFill="1" applyBorder="1">
      <alignment vertical="center"/>
    </xf>
    <xf numFmtId="0" fontId="0" fillId="8" borderId="2" xfId="0" applyFill="1" applyBorder="1">
      <alignment vertical="center"/>
    </xf>
    <xf numFmtId="164" fontId="1" fillId="4" borderId="2" xfId="0" applyNumberFormat="1" applyFont="1" applyFill="1" applyBorder="1" applyAlignment="1">
      <alignment horizontal="center"/>
    </xf>
    <xf numFmtId="0" fontId="1" fillId="8" borderId="2" xfId="0" applyNumberFormat="1" applyFont="1" applyFill="1" applyBorder="1" applyAlignment="1">
      <alignment horizontal="center"/>
    </xf>
    <xf numFmtId="0" fontId="1" fillId="8" borderId="2" xfId="0" applyNumberFormat="1" applyFont="1" applyFill="1" applyBorder="1" applyAlignment="1"/>
    <xf numFmtId="0" fontId="1" fillId="8" borderId="2" xfId="0" applyNumberFormat="1" applyFont="1" applyFill="1" applyBorder="1" applyAlignment="1">
      <alignment horizontal="left"/>
    </xf>
    <xf numFmtId="0" fontId="2" fillId="8" borderId="2" xfId="0" applyNumberFormat="1" applyFont="1" applyFill="1" applyBorder="1" applyAlignment="1">
      <alignment horizontal="center"/>
    </xf>
    <xf numFmtId="0" fontId="2" fillId="8" borderId="2" xfId="0" applyNumberFormat="1" applyFont="1" applyFill="1" applyBorder="1" applyAlignment="1"/>
    <xf numFmtId="2" fontId="2" fillId="8" borderId="2" xfId="0" applyNumberFormat="1" applyFont="1" applyFill="1" applyBorder="1" applyAlignment="1">
      <alignment horizontal="right"/>
    </xf>
    <xf numFmtId="164" fontId="2" fillId="8" borderId="2" xfId="0" applyNumberFormat="1" applyFont="1" applyFill="1" applyBorder="1" applyAlignment="1">
      <alignment horizontal="center"/>
    </xf>
    <xf numFmtId="164" fontId="2" fillId="8" borderId="2" xfId="0" applyNumberFormat="1" applyFont="1" applyFill="1" applyBorder="1" applyAlignment="1"/>
    <xf numFmtId="0" fontId="0" fillId="8" borderId="2" xfId="0" applyNumberFormat="1" applyFont="1" applyFill="1" applyBorder="1" applyAlignment="1">
      <alignment wrapText="1"/>
    </xf>
    <xf numFmtId="0" fontId="1" fillId="9" borderId="2" xfId="0" applyNumberFormat="1" applyFont="1" applyFill="1" applyBorder="1" applyAlignment="1"/>
    <xf numFmtId="164" fontId="2" fillId="9" borderId="2" xfId="0" applyNumberFormat="1" applyFont="1" applyFill="1" applyBorder="1" applyAlignment="1"/>
    <xf numFmtId="9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9" fontId="1" fillId="4" borderId="2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16" fontId="0" fillId="6" borderId="2" xfId="0" applyNumberFormat="1" applyFill="1" applyBorder="1" applyAlignment="1">
      <alignment vertical="center"/>
    </xf>
    <xf numFmtId="0" fontId="0" fillId="6" borderId="4" xfId="0" applyFill="1" applyBorder="1">
      <alignment vertical="center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/>
    </xf>
    <xf numFmtId="9" fontId="1" fillId="7" borderId="2" xfId="2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1" fillId="4" borderId="2" xfId="0" applyNumberFormat="1" applyFont="1" applyFill="1" applyBorder="1" applyAlignment="1">
      <alignment horizontal="center"/>
    </xf>
    <xf numFmtId="0" fontId="6" fillId="8" borderId="2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Fill="1">
      <alignment vertical="center"/>
    </xf>
    <xf numFmtId="0" fontId="0" fillId="0" borderId="0" xfId="0" applyFill="1" applyAlignment="1">
      <alignment horizontal="right" vertical="center"/>
    </xf>
    <xf numFmtId="165" fontId="0" fillId="0" borderId="2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wrapText="1"/>
    </xf>
    <xf numFmtId="165" fontId="10" fillId="0" borderId="2" xfId="0" applyNumberFormat="1" applyFont="1" applyFill="1" applyBorder="1" applyAlignment="1">
      <alignment horizontal="center" wrapText="1"/>
    </xf>
    <xf numFmtId="0" fontId="7" fillId="0" borderId="2" xfId="1" applyFill="1" applyBorder="1" applyAlignment="1" applyProtection="1"/>
    <xf numFmtId="165" fontId="0" fillId="0" borderId="2" xfId="0" applyNumberFormat="1" applyFont="1" applyFill="1" applyBorder="1" applyAlignment="1">
      <alignment horizontal="center" wrapText="1"/>
    </xf>
    <xf numFmtId="0" fontId="7" fillId="0" borderId="2" xfId="1" applyFill="1" applyBorder="1" applyAlignment="1" applyProtection="1">
      <alignment vertical="center"/>
    </xf>
    <xf numFmtId="1" fontId="2" fillId="4" borderId="2" xfId="0" applyNumberFormat="1" applyFont="1" applyFill="1" applyBorder="1" applyAlignment="1">
      <alignment horizontal="center"/>
    </xf>
    <xf numFmtId="0" fontId="9" fillId="4" borderId="2" xfId="0" applyFont="1" applyFill="1" applyBorder="1">
      <alignment vertical="center"/>
    </xf>
    <xf numFmtId="0" fontId="7" fillId="4" borderId="2" xfId="1" applyFill="1" applyBorder="1" applyAlignment="1" applyProtection="1"/>
    <xf numFmtId="0" fontId="0" fillId="4" borderId="2" xfId="0" applyFill="1" applyBorder="1" applyAlignment="1">
      <alignment horizontal="center" vertical="center"/>
    </xf>
    <xf numFmtId="16" fontId="0" fillId="4" borderId="2" xfId="0" applyNumberForma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2" fillId="0" borderId="2" xfId="0" applyFont="1" applyBorder="1">
      <alignment vertical="center"/>
    </xf>
    <xf numFmtId="0" fontId="12" fillId="4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0" xfId="0" applyFont="1">
      <alignment vertical="center"/>
    </xf>
    <xf numFmtId="0" fontId="11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16" fontId="0" fillId="0" borderId="2" xfId="0" applyNumberFormat="1" applyBorder="1" applyAlignment="1">
      <alignment horizontal="center" vertical="center"/>
    </xf>
    <xf numFmtId="16" fontId="0" fillId="5" borderId="2" xfId="0" applyNumberForma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5" borderId="0" xfId="0" applyFill="1" applyAlignment="1">
      <alignment horizontal="center" vertical="center"/>
    </xf>
    <xf numFmtId="16" fontId="0" fillId="6" borderId="2" xfId="0" applyNumberForma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1" fontId="0" fillId="0" borderId="2" xfId="0" applyNumberFormat="1" applyFill="1" applyBorder="1" applyAlignment="1">
      <alignment horizontal="center"/>
    </xf>
    <xf numFmtId="16" fontId="0" fillId="0" borderId="2" xfId="0" applyNumberFormat="1" applyFill="1" applyBorder="1" applyAlignment="1">
      <alignment horizontal="center" vertical="center"/>
    </xf>
    <xf numFmtId="0" fontId="12" fillId="0" borderId="6" xfId="0" applyFont="1" applyFill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/>
    <xf numFmtId="0" fontId="1" fillId="2" borderId="4" xfId="0" applyNumberFormat="1" applyFont="1" applyFill="1" applyBorder="1" applyAlignment="1">
      <alignment horizontal="left"/>
    </xf>
    <xf numFmtId="0" fontId="0" fillId="4" borderId="4" xfId="0" applyNumberForma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vertical="center" wrapText="1"/>
    </xf>
    <xf numFmtId="0" fontId="7" fillId="10" borderId="2" xfId="1" applyFill="1" applyBorder="1" applyAlignment="1" applyProtection="1">
      <alignment vertical="center" wrapText="1"/>
    </xf>
    <xf numFmtId="0" fontId="11" fillId="10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" fontId="0" fillId="0" borderId="2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1" applyFill="1" applyBorder="1" applyAlignment="1" applyProtection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5" fillId="4" borderId="2" xfId="1" applyFont="1" applyFill="1" applyBorder="1" applyAlignment="1" applyProtection="1">
      <alignment horizontal="center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7" fillId="4" borderId="2" xfId="1" applyFont="1" applyFill="1" applyBorder="1" applyAlignment="1" applyProtection="1">
      <alignment horizontal="center"/>
    </xf>
    <xf numFmtId="0" fontId="13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/>
    </xf>
    <xf numFmtId="0" fontId="11" fillId="0" borderId="0" xfId="0" applyFont="1" applyFill="1">
      <alignment vertical="center"/>
    </xf>
    <xf numFmtId="2" fontId="2" fillId="4" borderId="2" xfId="0" applyNumberFormat="1" applyFont="1" applyFill="1" applyBorder="1" applyAlignment="1">
      <alignment horizontal="right"/>
    </xf>
    <xf numFmtId="2" fontId="2" fillId="4" borderId="2" xfId="0" applyNumberFormat="1" applyFont="1" applyFill="1" applyBorder="1" applyAlignment="1"/>
    <xf numFmtId="0" fontId="0" fillId="4" borderId="2" xfId="0" applyFont="1" applyFill="1" applyBorder="1">
      <alignment vertical="center"/>
    </xf>
    <xf numFmtId="0" fontId="11" fillId="4" borderId="2" xfId="0" applyFont="1" applyFill="1" applyBorder="1">
      <alignment vertical="center"/>
    </xf>
    <xf numFmtId="2" fontId="2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/>
    <xf numFmtId="0" fontId="10" fillId="0" borderId="2" xfId="0" applyFont="1" applyBorder="1" applyAlignment="1">
      <alignment horizontal="center" vertical="center"/>
    </xf>
    <xf numFmtId="0" fontId="12" fillId="9" borderId="2" xfId="0" applyFont="1" applyFill="1" applyBorder="1">
      <alignment vertical="center"/>
    </xf>
    <xf numFmtId="0" fontId="11" fillId="9" borderId="2" xfId="0" applyFont="1" applyFill="1" applyBorder="1">
      <alignment vertical="center"/>
    </xf>
    <xf numFmtId="0" fontId="0" fillId="9" borderId="2" xfId="0" applyFill="1" applyBorder="1">
      <alignment vertical="center"/>
    </xf>
    <xf numFmtId="0" fontId="6" fillId="9" borderId="2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7" fillId="9" borderId="2" xfId="1" applyFill="1" applyBorder="1" applyAlignment="1" applyProtection="1"/>
    <xf numFmtId="0" fontId="12" fillId="11" borderId="2" xfId="0" applyFont="1" applyFill="1" applyBorder="1">
      <alignment vertical="center"/>
    </xf>
    <xf numFmtId="0" fontId="11" fillId="11" borderId="2" xfId="0" applyFont="1" applyFill="1" applyBorder="1">
      <alignment vertical="center"/>
    </xf>
    <xf numFmtId="0" fontId="0" fillId="11" borderId="2" xfId="0" applyFill="1" applyBorder="1">
      <alignment vertical="center"/>
    </xf>
    <xf numFmtId="0" fontId="7" fillId="11" borderId="2" xfId="1" applyFill="1" applyBorder="1" applyAlignment="1" applyProtection="1">
      <alignment vertical="center"/>
    </xf>
    <xf numFmtId="0" fontId="12" fillId="12" borderId="2" xfId="0" applyFont="1" applyFill="1" applyBorder="1">
      <alignment vertical="center"/>
    </xf>
    <xf numFmtId="0" fontId="7" fillId="12" borderId="2" xfId="1" applyFill="1" applyBorder="1" applyAlignment="1" applyProtection="1"/>
    <xf numFmtId="0" fontId="0" fillId="12" borderId="2" xfId="0" applyFill="1" applyBorder="1">
      <alignment vertical="center"/>
    </xf>
    <xf numFmtId="0" fontId="6" fillId="12" borderId="2" xfId="0" applyFont="1" applyFill="1" applyBorder="1">
      <alignment vertical="center"/>
    </xf>
    <xf numFmtId="0" fontId="12" fillId="6" borderId="2" xfId="0" applyFont="1" applyFill="1" applyBorder="1">
      <alignment vertical="center"/>
    </xf>
    <xf numFmtId="0" fontId="7" fillId="6" borderId="2" xfId="1" applyFill="1" applyBorder="1" applyAlignment="1" applyProtection="1">
      <alignment vertical="center"/>
    </xf>
    <xf numFmtId="0" fontId="0" fillId="6" borderId="2" xfId="0" applyFill="1" applyBorder="1">
      <alignment vertical="center"/>
    </xf>
    <xf numFmtId="0" fontId="7" fillId="11" borderId="2" xfId="1" applyFill="1" applyBorder="1" applyAlignment="1" applyProtection="1"/>
    <xf numFmtId="0" fontId="0" fillId="13" borderId="2" xfId="0" applyFill="1" applyBorder="1">
      <alignment vertical="center"/>
    </xf>
    <xf numFmtId="0" fontId="6" fillId="11" borderId="2" xfId="0" applyFont="1" applyFill="1" applyBorder="1">
      <alignment vertical="center"/>
    </xf>
    <xf numFmtId="0" fontId="12" fillId="7" borderId="2" xfId="0" applyFont="1" applyFill="1" applyBorder="1">
      <alignment vertical="center"/>
    </xf>
    <xf numFmtId="0" fontId="7" fillId="7" borderId="2" xfId="1" applyFill="1" applyBorder="1" applyAlignment="1" applyProtection="1"/>
    <xf numFmtId="0" fontId="0" fillId="7" borderId="2" xfId="0" applyFill="1" applyBorder="1">
      <alignment vertical="center"/>
    </xf>
    <xf numFmtId="0" fontId="6" fillId="7" borderId="2" xfId="0" applyFont="1" applyFill="1" applyBorder="1">
      <alignment vertical="center"/>
    </xf>
    <xf numFmtId="0" fontId="12" fillId="13" borderId="2" xfId="0" applyFont="1" applyFill="1" applyBorder="1">
      <alignment vertical="center"/>
    </xf>
    <xf numFmtId="0" fontId="7" fillId="13" borderId="2" xfId="1" applyFill="1" applyBorder="1" applyAlignment="1" applyProtection="1"/>
    <xf numFmtId="0" fontId="6" fillId="13" borderId="2" xfId="0" applyFont="1" applyFill="1" applyBorder="1">
      <alignment vertical="center"/>
    </xf>
    <xf numFmtId="0" fontId="7" fillId="9" borderId="2" xfId="1" applyFill="1" applyBorder="1" applyAlignment="1" applyProtection="1">
      <alignment vertical="center"/>
    </xf>
    <xf numFmtId="0" fontId="7" fillId="6" borderId="2" xfId="1" applyFill="1" applyBorder="1" applyAlignment="1" applyProtection="1"/>
    <xf numFmtId="0" fontId="6" fillId="6" borderId="2" xfId="0" applyFont="1" applyFill="1" applyBorder="1">
      <alignment vertical="center"/>
    </xf>
    <xf numFmtId="0" fontId="12" fillId="14" borderId="2" xfId="0" applyFont="1" applyFill="1" applyBorder="1">
      <alignment vertical="center"/>
    </xf>
    <xf numFmtId="0" fontId="7" fillId="14" borderId="2" xfId="1" applyFill="1" applyBorder="1" applyAlignment="1" applyProtection="1"/>
    <xf numFmtId="0" fontId="0" fillId="14" borderId="2" xfId="0" applyFill="1" applyBorder="1">
      <alignment vertical="center"/>
    </xf>
    <xf numFmtId="0" fontId="6" fillId="14" borderId="2" xfId="0" applyFont="1" applyFill="1" applyBorder="1">
      <alignment vertical="center"/>
    </xf>
    <xf numFmtId="0" fontId="6" fillId="0" borderId="2" xfId="0" applyFont="1" applyBorder="1">
      <alignment vertical="center"/>
    </xf>
    <xf numFmtId="0" fontId="11" fillId="6" borderId="2" xfId="0" applyFont="1" applyFill="1" applyBorder="1">
      <alignment vertical="center"/>
    </xf>
    <xf numFmtId="0" fontId="12" fillId="15" borderId="2" xfId="0" applyFont="1" applyFill="1" applyBorder="1">
      <alignment vertical="center"/>
    </xf>
    <xf numFmtId="0" fontId="7" fillId="15" borderId="2" xfId="1" applyFill="1" applyBorder="1" applyAlignment="1" applyProtection="1"/>
    <xf numFmtId="0" fontId="0" fillId="15" borderId="2" xfId="0" applyFill="1" applyBorder="1">
      <alignment vertical="center"/>
    </xf>
    <xf numFmtId="0" fontId="6" fillId="15" borderId="2" xfId="0" applyFont="1" applyFill="1" applyBorder="1">
      <alignment vertical="center"/>
    </xf>
    <xf numFmtId="0" fontId="10" fillId="4" borderId="2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3" fillId="4" borderId="2" xfId="0" applyNumberFormat="1" applyFont="1" applyFill="1" applyBorder="1" applyAlignment="1"/>
    <xf numFmtId="0" fontId="0" fillId="4" borderId="0" xfId="0" applyFill="1">
      <alignment vertical="center"/>
    </xf>
    <xf numFmtId="0" fontId="2" fillId="8" borderId="4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/>
    <xf numFmtId="0" fontId="1" fillId="4" borderId="4" xfId="0" applyNumberFormat="1" applyFont="1" applyFill="1" applyBorder="1" applyAlignment="1">
      <alignment horizontal="left"/>
    </xf>
    <xf numFmtId="0" fontId="8" fillId="0" borderId="9" xfId="0" applyFont="1" applyFill="1" applyBorder="1">
      <alignment vertical="center"/>
    </xf>
    <xf numFmtId="0" fontId="0" fillId="15" borderId="0" xfId="0" applyFill="1">
      <alignment vertical="center"/>
    </xf>
    <xf numFmtId="165" fontId="0" fillId="4" borderId="6" xfId="0" applyNumberFormat="1" applyFill="1" applyBorder="1" applyAlignment="1">
      <alignment horizontal="center" wrapText="1"/>
    </xf>
    <xf numFmtId="0" fontId="0" fillId="16" borderId="2" xfId="0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vertical="center" wrapText="1"/>
    </xf>
    <xf numFmtId="0" fontId="7" fillId="16" borderId="2" xfId="1" applyFill="1" applyBorder="1" applyAlignment="1" applyProtection="1">
      <alignment vertical="center" wrapText="1"/>
    </xf>
    <xf numFmtId="0" fontId="9" fillId="17" borderId="2" xfId="0" applyFont="1" applyFill="1" applyBorder="1" applyAlignment="1">
      <alignment vertical="center" wrapText="1"/>
    </xf>
    <xf numFmtId="0" fontId="0" fillId="17" borderId="2" xfId="0" applyFill="1" applyBorder="1">
      <alignment vertical="center"/>
    </xf>
    <xf numFmtId="0" fontId="11" fillId="17" borderId="2" xfId="0" applyFont="1" applyFill="1" applyBorder="1" applyAlignment="1">
      <alignment vertical="center" wrapText="1"/>
    </xf>
    <xf numFmtId="0" fontId="7" fillId="17" borderId="2" xfId="1" applyFill="1" applyBorder="1" applyAlignment="1" applyProtection="1">
      <alignment vertical="center" wrapText="1"/>
    </xf>
    <xf numFmtId="0" fontId="0" fillId="17" borderId="2" xfId="0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0" fontId="0" fillId="17" borderId="2" xfId="1" applyFont="1" applyFill="1" applyBorder="1" applyAlignment="1" applyProtection="1">
      <alignment vertical="center" wrapText="1"/>
    </xf>
    <xf numFmtId="0" fontId="18" fillId="7" borderId="2" xfId="0" applyFont="1" applyFill="1" applyBorder="1" applyAlignment="1">
      <alignment vertical="center" wrapText="1"/>
    </xf>
    <xf numFmtId="9" fontId="1" fillId="18" borderId="2" xfId="0" applyNumberFormat="1" applyFont="1" applyFill="1" applyBorder="1" applyAlignment="1">
      <alignment horizontal="center"/>
    </xf>
    <xf numFmtId="0" fontId="1" fillId="20" borderId="4" xfId="0" applyNumberFormat="1" applyFont="1" applyFill="1" applyBorder="1" applyAlignment="1">
      <alignment horizontal="left"/>
    </xf>
    <xf numFmtId="0" fontId="0" fillId="20" borderId="0" xfId="0" applyNumberFormat="1" applyFont="1" applyFill="1" applyBorder="1" applyAlignment="1">
      <alignment wrapText="1"/>
    </xf>
    <xf numFmtId="0" fontId="0" fillId="20" borderId="0" xfId="0" applyFill="1">
      <alignment vertical="center"/>
    </xf>
    <xf numFmtId="9" fontId="1" fillId="20" borderId="2" xfId="0" applyNumberFormat="1" applyFont="1" applyFill="1" applyBorder="1" applyAlignment="1">
      <alignment horizontal="center"/>
    </xf>
    <xf numFmtId="0" fontId="1" fillId="20" borderId="2" xfId="0" applyNumberFormat="1" applyFont="1" applyFill="1" applyBorder="1" applyAlignment="1">
      <alignment horizontal="left"/>
    </xf>
    <xf numFmtId="0" fontId="0" fillId="20" borderId="2" xfId="0" applyFill="1" applyBorder="1">
      <alignment vertical="center"/>
    </xf>
    <xf numFmtId="9" fontId="1" fillId="20" borderId="2" xfId="0" applyNumberFormat="1" applyFont="1" applyFill="1" applyBorder="1" applyAlignment="1">
      <alignment horizontal="center" wrapText="1"/>
    </xf>
    <xf numFmtId="0" fontId="6" fillId="20" borderId="2" xfId="0" applyFont="1" applyFill="1" applyBorder="1" applyAlignment="1">
      <alignment vertical="center" wrapText="1"/>
    </xf>
    <xf numFmtId="0" fontId="6" fillId="22" borderId="2" xfId="0" applyFont="1" applyFill="1" applyBorder="1" applyAlignment="1">
      <alignment horizontal="center" vertical="center"/>
    </xf>
    <xf numFmtId="0" fontId="6" fillId="22" borderId="2" xfId="0" applyNumberFormat="1" applyFont="1" applyFill="1" applyBorder="1" applyAlignment="1">
      <alignment horizontal="center"/>
    </xf>
    <xf numFmtId="0" fontId="1" fillId="22" borderId="2" xfId="0" applyNumberFormat="1" applyFont="1" applyFill="1" applyBorder="1" applyAlignment="1">
      <alignment horizontal="center"/>
    </xf>
    <xf numFmtId="0" fontId="0" fillId="22" borderId="2" xfId="0" applyFill="1" applyBorder="1">
      <alignment vertical="center"/>
    </xf>
    <xf numFmtId="0" fontId="1" fillId="22" borderId="2" xfId="0" applyNumberFormat="1" applyFont="1" applyFill="1" applyBorder="1" applyAlignment="1"/>
    <xf numFmtId="0" fontId="1" fillId="22" borderId="2" xfId="0" applyNumberFormat="1" applyFont="1" applyFill="1" applyBorder="1" applyAlignment="1">
      <alignment horizontal="left"/>
    </xf>
    <xf numFmtId="0" fontId="1" fillId="18" borderId="2" xfId="0" applyNumberFormat="1" applyFont="1" applyFill="1" applyBorder="1" applyAlignment="1">
      <alignment horizontal="center" wrapText="1"/>
    </xf>
    <xf numFmtId="0" fontId="0" fillId="23" borderId="1" xfId="0" applyNumberFormat="1" applyFont="1" applyFill="1" applyBorder="1" applyAlignment="1">
      <alignment wrapText="1"/>
    </xf>
    <xf numFmtId="0" fontId="0" fillId="19" borderId="2" xfId="0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vertical="center" wrapText="1"/>
    </xf>
    <xf numFmtId="0" fontId="7" fillId="19" borderId="2" xfId="1" applyFill="1" applyBorder="1" applyAlignment="1" applyProtection="1">
      <alignment vertical="center" wrapText="1"/>
    </xf>
    <xf numFmtId="0" fontId="0" fillId="21" borderId="2" xfId="0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9" fillId="21" borderId="2" xfId="0" applyFont="1" applyFill="1" applyBorder="1" applyAlignment="1">
      <alignment vertical="center" wrapText="1"/>
    </xf>
    <xf numFmtId="0" fontId="7" fillId="21" borderId="2" xfId="1" applyFill="1" applyBorder="1" applyAlignment="1" applyProtection="1">
      <alignment vertical="center" wrapText="1"/>
    </xf>
    <xf numFmtId="0" fontId="5" fillId="21" borderId="2" xfId="1" applyFont="1" applyFill="1" applyBorder="1" applyAlignment="1" applyProtection="1">
      <alignment vertical="center" wrapText="1"/>
    </xf>
    <xf numFmtId="0" fontId="5" fillId="10" borderId="2" xfId="1" applyFont="1" applyFill="1" applyBorder="1" applyAlignment="1" applyProtection="1">
      <alignment vertical="center" wrapText="1"/>
    </xf>
    <xf numFmtId="0" fontId="5" fillId="19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wrapText="1"/>
    </xf>
    <xf numFmtId="165" fontId="0" fillId="21" borderId="2" xfId="0" applyNumberFormat="1" applyFill="1" applyBorder="1" applyAlignment="1">
      <alignment horizontal="center" wrapText="1"/>
    </xf>
    <xf numFmtId="165" fontId="0" fillId="19" borderId="2" xfId="0" applyNumberFormat="1" applyFill="1" applyBorder="1" applyAlignment="1">
      <alignment horizontal="center" wrapText="1"/>
    </xf>
    <xf numFmtId="165" fontId="0" fillId="16" borderId="2" xfId="0" applyNumberFormat="1" applyFill="1" applyBorder="1" applyAlignment="1">
      <alignment horizontal="center" wrapText="1"/>
    </xf>
    <xf numFmtId="0" fontId="5" fillId="7" borderId="2" xfId="1" applyFont="1" applyFill="1" applyBorder="1" applyAlignment="1" applyProtection="1">
      <alignment vertical="center" wrapText="1"/>
    </xf>
    <xf numFmtId="0" fontId="19" fillId="10" borderId="2" xfId="0" applyFont="1" applyFill="1" applyBorder="1" applyAlignment="1">
      <alignment vertical="center" wrapText="1"/>
    </xf>
    <xf numFmtId="0" fontId="0" fillId="7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vertical="center" wrapText="1"/>
    </xf>
    <xf numFmtId="165" fontId="1" fillId="18" borderId="2" xfId="0" applyNumberFormat="1" applyFont="1" applyFill="1" applyBorder="1" applyAlignment="1">
      <alignment horizontal="center"/>
    </xf>
    <xf numFmtId="165" fontId="1" fillId="20" borderId="2" xfId="0" applyNumberFormat="1" applyFont="1" applyFill="1" applyBorder="1" applyAlignment="1">
      <alignment horizontal="center" wrapText="1"/>
    </xf>
    <xf numFmtId="165" fontId="6" fillId="2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5" fillId="17" borderId="2" xfId="1" applyNumberFormat="1" applyFont="1" applyFill="1" applyBorder="1" applyAlignment="1" applyProtection="1">
      <alignment horizontal="center" vertical="center"/>
    </xf>
    <xf numFmtId="165" fontId="0" fillId="17" borderId="2" xfId="0" applyNumberFormat="1" applyFill="1" applyBorder="1" applyAlignment="1">
      <alignment horizontal="center" wrapText="1"/>
    </xf>
    <xf numFmtId="165" fontId="0" fillId="17" borderId="2" xfId="0" applyNumberFormat="1" applyFill="1" applyBorder="1" applyAlignment="1">
      <alignment horizontal="center" vertical="center"/>
    </xf>
    <xf numFmtId="165" fontId="0" fillId="21" borderId="2" xfId="0" applyNumberFormat="1" applyFill="1" applyBorder="1" applyAlignment="1">
      <alignment horizontal="center" vertical="center"/>
    </xf>
    <xf numFmtId="165" fontId="18" fillId="7" borderId="2" xfId="0" applyNumberFormat="1" applyFont="1" applyFill="1" applyBorder="1" applyAlignment="1">
      <alignment horizontal="center" vertical="center"/>
    </xf>
    <xf numFmtId="165" fontId="0" fillId="19" borderId="2" xfId="0" applyNumberFormat="1" applyFill="1" applyBorder="1" applyAlignment="1">
      <alignment horizontal="center" vertical="center"/>
    </xf>
    <xf numFmtId="165" fontId="0" fillId="16" borderId="2" xfId="0" applyNumberForma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</cellXfs>
  <cellStyles count="4">
    <cellStyle name="Hyperlink" xfId="1" builtinId="8"/>
    <cellStyle name="Normal" xfId="0" builtinId="0"/>
    <cellStyle name="Normal 2" xfId="3"/>
    <cellStyle name="Porcentagem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92D050"/>
      <rgbColor rgb="00FFC000"/>
      <rgbColor rgb="00B9CDE5"/>
      <rgbColor rgb="00FFFF00"/>
      <rgbColor rgb="00FAC090"/>
      <rgbColor rgb="00000000"/>
      <rgbColor rgb="00D7E4BD"/>
      <rgbColor rgb="00F2DCDB"/>
      <rgbColor rgb="00FCD5B5"/>
      <rgbColor rgb="00D9D9D9"/>
      <rgbColor rgb="00D99694"/>
      <rgbColor rgb="0093CDDD"/>
      <rgbColor rgb="00FFFFFF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fis@cin.ufpe.br" TargetMode="External"/><Relationship Id="rId13" Type="http://schemas.openxmlformats.org/officeDocument/2006/relationships/hyperlink" Target="mailto:acmh@cin.ufpe.br" TargetMode="External"/><Relationship Id="rId18" Type="http://schemas.openxmlformats.org/officeDocument/2006/relationships/hyperlink" Target="mailto:gz@cin.ufpe.br" TargetMode="External"/><Relationship Id="rId26" Type="http://schemas.openxmlformats.org/officeDocument/2006/relationships/hyperlink" Target="mailto:ahbfl@cin.ufpe.br" TargetMode="External"/><Relationship Id="rId3" Type="http://schemas.openxmlformats.org/officeDocument/2006/relationships/hyperlink" Target="mailto:acqf@cin.ufpe.br" TargetMode="External"/><Relationship Id="rId21" Type="http://schemas.openxmlformats.org/officeDocument/2006/relationships/hyperlink" Target="mailto:lns2@cin.ufpe.br" TargetMode="External"/><Relationship Id="rId7" Type="http://schemas.openxmlformats.org/officeDocument/2006/relationships/hyperlink" Target="mailto:tsm@cin.ufpe.br" TargetMode="External"/><Relationship Id="rId12" Type="http://schemas.openxmlformats.org/officeDocument/2006/relationships/hyperlink" Target="mailto:assd@cin.ufpe.br" TargetMode="External"/><Relationship Id="rId17" Type="http://schemas.openxmlformats.org/officeDocument/2006/relationships/hyperlink" Target="mailto:croal@cin.ufpe.br" TargetMode="External"/><Relationship Id="rId25" Type="http://schemas.openxmlformats.org/officeDocument/2006/relationships/hyperlink" Target="mailto:lvt@cin.ufpe.br" TargetMode="External"/><Relationship Id="rId2" Type="http://schemas.openxmlformats.org/officeDocument/2006/relationships/hyperlink" Target="mailto:jgms@cin.ufpe.br" TargetMode="External"/><Relationship Id="rId16" Type="http://schemas.openxmlformats.org/officeDocument/2006/relationships/hyperlink" Target="mailto:bcgs@cin.ufpe.br" TargetMode="External"/><Relationship Id="rId20" Type="http://schemas.openxmlformats.org/officeDocument/2006/relationships/hyperlink" Target="mailto:nss@cin.ufpe.br" TargetMode="External"/><Relationship Id="rId29" Type="http://schemas.openxmlformats.org/officeDocument/2006/relationships/hyperlink" Target="mailto:phds@cin.ufpe.br" TargetMode="External"/><Relationship Id="rId1" Type="http://schemas.openxmlformats.org/officeDocument/2006/relationships/hyperlink" Target="mailto:eafs@cin.ufpe.br" TargetMode="External"/><Relationship Id="rId6" Type="http://schemas.openxmlformats.org/officeDocument/2006/relationships/hyperlink" Target="mailto:mms5@cin.ufpe.br" TargetMode="External"/><Relationship Id="rId11" Type="http://schemas.openxmlformats.org/officeDocument/2006/relationships/hyperlink" Target="mailto:jsmn@cin.ufpe.br" TargetMode="External"/><Relationship Id="rId24" Type="http://schemas.openxmlformats.org/officeDocument/2006/relationships/hyperlink" Target="mailto:bmca@cin.ufpe.br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rjsr@cin.ufpe.br" TargetMode="External"/><Relationship Id="rId15" Type="http://schemas.openxmlformats.org/officeDocument/2006/relationships/hyperlink" Target="mailto:hjcf@cin.ufpe.br" TargetMode="External"/><Relationship Id="rId23" Type="http://schemas.openxmlformats.org/officeDocument/2006/relationships/hyperlink" Target="mailto:lapl@cin.ufpe.br" TargetMode="External"/><Relationship Id="rId28" Type="http://schemas.openxmlformats.org/officeDocument/2006/relationships/hyperlink" Target="mailto:fbp@cin.ufpe.br" TargetMode="External"/><Relationship Id="rId10" Type="http://schemas.openxmlformats.org/officeDocument/2006/relationships/hyperlink" Target="mailto:fas5@cin.ufpe.br" TargetMode="External"/><Relationship Id="rId19" Type="http://schemas.openxmlformats.org/officeDocument/2006/relationships/hyperlink" Target="mailto:fcf4@cin.ufpe.br" TargetMode="External"/><Relationship Id="rId31" Type="http://schemas.openxmlformats.org/officeDocument/2006/relationships/hyperlink" Target="mailto:ihls@cin.ufpe.br" TargetMode="External"/><Relationship Id="rId4" Type="http://schemas.openxmlformats.org/officeDocument/2006/relationships/hyperlink" Target="mailto:hrfn@cin.ufpe.br" TargetMode="External"/><Relationship Id="rId9" Type="http://schemas.openxmlformats.org/officeDocument/2006/relationships/hyperlink" Target="mailto:eaa4@cin.ufpe.br" TargetMode="External"/><Relationship Id="rId14" Type="http://schemas.openxmlformats.org/officeDocument/2006/relationships/hyperlink" Target="mailto:wsa@cin.ufpe.br" TargetMode="External"/><Relationship Id="rId22" Type="http://schemas.openxmlformats.org/officeDocument/2006/relationships/hyperlink" Target="mailto:mfl3@cin.ufpe.br" TargetMode="External"/><Relationship Id="rId27" Type="http://schemas.openxmlformats.org/officeDocument/2006/relationships/hyperlink" Target="mailto:tasm@cin.ufpe.br" TargetMode="External"/><Relationship Id="rId30" Type="http://schemas.openxmlformats.org/officeDocument/2006/relationships/hyperlink" Target="mailto:jesj@cin.ufpe.b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fis@cin.ufpe.br" TargetMode="External"/><Relationship Id="rId13" Type="http://schemas.openxmlformats.org/officeDocument/2006/relationships/hyperlink" Target="mailto:acmh@cin.ufpe.br" TargetMode="External"/><Relationship Id="rId18" Type="http://schemas.openxmlformats.org/officeDocument/2006/relationships/hyperlink" Target="mailto:gz@cin.ufpe.br" TargetMode="External"/><Relationship Id="rId26" Type="http://schemas.openxmlformats.org/officeDocument/2006/relationships/hyperlink" Target="mailto:ahbfl@cin.ufpe.br" TargetMode="External"/><Relationship Id="rId3" Type="http://schemas.openxmlformats.org/officeDocument/2006/relationships/hyperlink" Target="mailto:acqf@cin.ufpe.br" TargetMode="External"/><Relationship Id="rId21" Type="http://schemas.openxmlformats.org/officeDocument/2006/relationships/hyperlink" Target="mailto:lns2@cin.ufpe.br" TargetMode="External"/><Relationship Id="rId7" Type="http://schemas.openxmlformats.org/officeDocument/2006/relationships/hyperlink" Target="mailto:tsm@cin.ufpe.br" TargetMode="External"/><Relationship Id="rId12" Type="http://schemas.openxmlformats.org/officeDocument/2006/relationships/hyperlink" Target="mailto:assd@cin.ufpe.br" TargetMode="External"/><Relationship Id="rId17" Type="http://schemas.openxmlformats.org/officeDocument/2006/relationships/hyperlink" Target="mailto:croal@cin.ufpe.br" TargetMode="External"/><Relationship Id="rId25" Type="http://schemas.openxmlformats.org/officeDocument/2006/relationships/hyperlink" Target="mailto:lvt@cin.ufpe.br" TargetMode="External"/><Relationship Id="rId2" Type="http://schemas.openxmlformats.org/officeDocument/2006/relationships/hyperlink" Target="mailto:jgms@cin.ufpe.br" TargetMode="External"/><Relationship Id="rId16" Type="http://schemas.openxmlformats.org/officeDocument/2006/relationships/hyperlink" Target="mailto:bcgs@cin.ufpe.br" TargetMode="External"/><Relationship Id="rId20" Type="http://schemas.openxmlformats.org/officeDocument/2006/relationships/hyperlink" Target="mailto:nss@cin.ufpe.br" TargetMode="External"/><Relationship Id="rId29" Type="http://schemas.openxmlformats.org/officeDocument/2006/relationships/hyperlink" Target="mailto:phds@cin.ufpe.br" TargetMode="External"/><Relationship Id="rId1" Type="http://schemas.openxmlformats.org/officeDocument/2006/relationships/hyperlink" Target="mailto:eafs@cin.ufpe.br" TargetMode="External"/><Relationship Id="rId6" Type="http://schemas.openxmlformats.org/officeDocument/2006/relationships/hyperlink" Target="mailto:mms5@cin.ufpe.br" TargetMode="External"/><Relationship Id="rId11" Type="http://schemas.openxmlformats.org/officeDocument/2006/relationships/hyperlink" Target="mailto:jsmn@cin.ufpe.br" TargetMode="External"/><Relationship Id="rId24" Type="http://schemas.openxmlformats.org/officeDocument/2006/relationships/hyperlink" Target="mailto:bmca@cin.ufpe.br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rjsr@cin.ufpe.br" TargetMode="External"/><Relationship Id="rId15" Type="http://schemas.openxmlformats.org/officeDocument/2006/relationships/hyperlink" Target="mailto:hjcf@cin.ufpe.br" TargetMode="External"/><Relationship Id="rId23" Type="http://schemas.openxmlformats.org/officeDocument/2006/relationships/hyperlink" Target="mailto:lapl@cin.ufpe.br" TargetMode="External"/><Relationship Id="rId28" Type="http://schemas.openxmlformats.org/officeDocument/2006/relationships/hyperlink" Target="mailto:fbp@cin.ufpe.br" TargetMode="External"/><Relationship Id="rId10" Type="http://schemas.openxmlformats.org/officeDocument/2006/relationships/hyperlink" Target="mailto:fas5@cin.ufpe.br" TargetMode="External"/><Relationship Id="rId19" Type="http://schemas.openxmlformats.org/officeDocument/2006/relationships/hyperlink" Target="mailto:fcf4@cin.ufpe.br" TargetMode="External"/><Relationship Id="rId31" Type="http://schemas.openxmlformats.org/officeDocument/2006/relationships/hyperlink" Target="mailto:ihls@cin.ufpe.br" TargetMode="External"/><Relationship Id="rId4" Type="http://schemas.openxmlformats.org/officeDocument/2006/relationships/hyperlink" Target="mailto:hrfn@cin.ufpe.br" TargetMode="External"/><Relationship Id="rId9" Type="http://schemas.openxmlformats.org/officeDocument/2006/relationships/hyperlink" Target="mailto:eaa4@cin.ufpe.br" TargetMode="External"/><Relationship Id="rId14" Type="http://schemas.openxmlformats.org/officeDocument/2006/relationships/hyperlink" Target="mailto:wsa@cin.ufpe.br" TargetMode="External"/><Relationship Id="rId22" Type="http://schemas.openxmlformats.org/officeDocument/2006/relationships/hyperlink" Target="mailto:mfl3@cin.ufpe.br" TargetMode="External"/><Relationship Id="rId27" Type="http://schemas.openxmlformats.org/officeDocument/2006/relationships/hyperlink" Target="mailto:tasm@cin.ufpe.br" TargetMode="External"/><Relationship Id="rId30" Type="http://schemas.openxmlformats.org/officeDocument/2006/relationships/hyperlink" Target="mailto:jesj@cin.ufpe.b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hjcf@cin.ufpe.br" TargetMode="External"/><Relationship Id="rId13" Type="http://schemas.openxmlformats.org/officeDocument/2006/relationships/hyperlink" Target="mailto:eaa4@cin.ufpe.br" TargetMode="External"/><Relationship Id="rId18" Type="http://schemas.openxmlformats.org/officeDocument/2006/relationships/hyperlink" Target="mailto:acmh@cin.ufpe.br" TargetMode="External"/><Relationship Id="rId26" Type="http://schemas.openxmlformats.org/officeDocument/2006/relationships/hyperlink" Target="mailto:gz@cin.ufpe.br" TargetMode="External"/><Relationship Id="rId3" Type="http://schemas.openxmlformats.org/officeDocument/2006/relationships/hyperlink" Target="mailto:assd@cin.ufpe.br" TargetMode="External"/><Relationship Id="rId21" Type="http://schemas.openxmlformats.org/officeDocument/2006/relationships/hyperlink" Target="mailto:wsa@cin.ufpe.br" TargetMode="External"/><Relationship Id="rId34" Type="http://schemas.openxmlformats.org/officeDocument/2006/relationships/comments" Target="../comments1.xml"/><Relationship Id="rId7" Type="http://schemas.openxmlformats.org/officeDocument/2006/relationships/hyperlink" Target="mailto:tasm@cin.ufpe.br" TargetMode="External"/><Relationship Id="rId12" Type="http://schemas.openxmlformats.org/officeDocument/2006/relationships/hyperlink" Target="mailto:lvt@cin.ufpe.br" TargetMode="External"/><Relationship Id="rId17" Type="http://schemas.openxmlformats.org/officeDocument/2006/relationships/hyperlink" Target="mailto:ihls@cin.ufpe.br" TargetMode="External"/><Relationship Id="rId25" Type="http://schemas.openxmlformats.org/officeDocument/2006/relationships/hyperlink" Target="mailto:fcf4@cin.ufpe.br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mailto:mfl3@cin.ufpe.br" TargetMode="External"/><Relationship Id="rId16" Type="http://schemas.openxmlformats.org/officeDocument/2006/relationships/hyperlink" Target="mailto:hrfn@cin.ufpe.br" TargetMode="External"/><Relationship Id="rId20" Type="http://schemas.openxmlformats.org/officeDocument/2006/relationships/hyperlink" Target="mailto:tsm@cin.ufpe.br" TargetMode="External"/><Relationship Id="rId29" Type="http://schemas.openxmlformats.org/officeDocument/2006/relationships/hyperlink" Target="mailto:rjsr@cin.ufpe.br" TargetMode="External"/><Relationship Id="rId1" Type="http://schemas.openxmlformats.org/officeDocument/2006/relationships/hyperlink" Target="mailto:jesj@cin.ufpe.br" TargetMode="External"/><Relationship Id="rId6" Type="http://schemas.openxmlformats.org/officeDocument/2006/relationships/hyperlink" Target="mailto:jgms@cin.ufpe.br" TargetMode="External"/><Relationship Id="rId11" Type="http://schemas.openxmlformats.org/officeDocument/2006/relationships/hyperlink" Target="mailto:lapl@cin.ufpe.br" TargetMode="External"/><Relationship Id="rId24" Type="http://schemas.openxmlformats.org/officeDocument/2006/relationships/hyperlink" Target="mailto:croal@cin.ufpe.br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mailto:jsmn@cin.ufpe.br" TargetMode="External"/><Relationship Id="rId15" Type="http://schemas.openxmlformats.org/officeDocument/2006/relationships/hyperlink" Target="mailto:fbp@cin.ufpe.br" TargetMode="External"/><Relationship Id="rId23" Type="http://schemas.openxmlformats.org/officeDocument/2006/relationships/hyperlink" Target="mailto:bmca@cin.ufpe.br" TargetMode="External"/><Relationship Id="rId28" Type="http://schemas.openxmlformats.org/officeDocument/2006/relationships/hyperlink" Target="mailto:mms5@cin.ufpe.br" TargetMode="External"/><Relationship Id="rId10" Type="http://schemas.openxmlformats.org/officeDocument/2006/relationships/hyperlink" Target="mailto:nss@cin.ufpe.br" TargetMode="External"/><Relationship Id="rId19" Type="http://schemas.openxmlformats.org/officeDocument/2006/relationships/hyperlink" Target="mailto:phds@cin.ufpe.br" TargetMode="External"/><Relationship Id="rId31" Type="http://schemas.openxmlformats.org/officeDocument/2006/relationships/hyperlink" Target="mailto:ahbfl@cin.ufpe.br" TargetMode="External"/><Relationship Id="rId4" Type="http://schemas.openxmlformats.org/officeDocument/2006/relationships/hyperlink" Target="mailto:fas5@cin.ufpe.br" TargetMode="External"/><Relationship Id="rId9" Type="http://schemas.openxmlformats.org/officeDocument/2006/relationships/hyperlink" Target="mailto:lns2@cin.ufpe.br" TargetMode="External"/><Relationship Id="rId14" Type="http://schemas.openxmlformats.org/officeDocument/2006/relationships/hyperlink" Target="mailto:efis@cin.ufpe.br" TargetMode="External"/><Relationship Id="rId22" Type="http://schemas.openxmlformats.org/officeDocument/2006/relationships/hyperlink" Target="mailto:acqf@cin.ufpe.br" TargetMode="External"/><Relationship Id="rId27" Type="http://schemas.openxmlformats.org/officeDocument/2006/relationships/hyperlink" Target="mailto:eafs@cin.ufpe.br" TargetMode="External"/><Relationship Id="rId30" Type="http://schemas.openxmlformats.org/officeDocument/2006/relationships/hyperlink" Target="mailto:hfxc@cin.ufpe.b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>
      <selection activeCell="K26" sqref="K26"/>
    </sheetView>
  </sheetViews>
  <sheetFormatPr defaultColWidth="9.140625" defaultRowHeight="12.75" customHeight="1"/>
  <cols>
    <col min="1" max="1" width="6.7109375" customWidth="1"/>
    <col min="2" max="2" width="49.5703125" customWidth="1"/>
    <col min="3" max="3" width="22" customWidth="1"/>
    <col min="4" max="4" width="8.42578125" style="70" customWidth="1"/>
    <col min="5" max="5" width="12" customWidth="1"/>
    <col min="6" max="6" width="10.140625" style="16" customWidth="1"/>
    <col min="7" max="7" width="9.7109375" customWidth="1"/>
    <col min="8" max="10" width="9.140625" customWidth="1"/>
  </cols>
  <sheetData>
    <row r="1" spans="1:13" ht="12.75" customHeight="1">
      <c r="A1" s="1" t="s">
        <v>12</v>
      </c>
      <c r="B1" s="2"/>
      <c r="C1" s="2"/>
      <c r="D1" s="17"/>
      <c r="E1" s="2"/>
      <c r="F1" s="15"/>
      <c r="G1" s="32"/>
    </row>
    <row r="2" spans="1:13" ht="12.75" customHeight="1">
      <c r="A2" s="42"/>
      <c r="B2" s="43" t="s">
        <v>8</v>
      </c>
      <c r="C2" s="44" t="s">
        <v>6</v>
      </c>
      <c r="D2" s="41" t="s">
        <v>4</v>
      </c>
      <c r="E2" s="65"/>
      <c r="F2" s="36" t="s">
        <v>0</v>
      </c>
      <c r="G2" s="51" t="s">
        <v>9</v>
      </c>
      <c r="H2" s="12" t="s">
        <v>18</v>
      </c>
      <c r="I2" s="27" t="s">
        <v>7</v>
      </c>
    </row>
    <row r="3" spans="1:13" ht="12.75" customHeight="1">
      <c r="A3" s="42"/>
      <c r="B3" s="43"/>
      <c r="C3" s="44"/>
      <c r="D3" s="41"/>
      <c r="E3" s="35" t="s">
        <v>17</v>
      </c>
      <c r="F3" s="53"/>
      <c r="G3" s="51"/>
      <c r="H3" s="12"/>
      <c r="I3" s="27"/>
    </row>
    <row r="4" spans="1:13" ht="12.75" customHeight="1">
      <c r="A4" s="45"/>
      <c r="B4" s="46"/>
      <c r="C4" s="44"/>
      <c r="D4" s="68" t="s">
        <v>19</v>
      </c>
      <c r="E4" s="35"/>
      <c r="F4" s="54" t="s">
        <v>1</v>
      </c>
      <c r="G4" s="52"/>
      <c r="H4" s="12"/>
      <c r="I4" s="11"/>
    </row>
    <row r="5" spans="1:13" s="10" customFormat="1" ht="12.75" customHeight="1">
      <c r="A5" s="4"/>
      <c r="B5" s="5"/>
      <c r="C5" s="6"/>
      <c r="D5" s="55">
        <v>0.3</v>
      </c>
      <c r="E5" s="66">
        <v>0.3</v>
      </c>
      <c r="F5" s="56">
        <v>0.4</v>
      </c>
      <c r="G5" s="4"/>
      <c r="H5" s="12"/>
      <c r="I5" s="33"/>
    </row>
    <row r="6" spans="1:13" ht="12.75" customHeight="1">
      <c r="A6" s="45"/>
      <c r="B6" s="46"/>
      <c r="C6" s="44"/>
      <c r="D6" s="69"/>
      <c r="E6" s="47"/>
      <c r="F6" s="48"/>
      <c r="G6" s="49"/>
      <c r="H6" s="50"/>
      <c r="I6" s="40"/>
    </row>
    <row r="7" spans="1:13" ht="12.75" customHeight="1">
      <c r="A7" s="19">
        <v>1</v>
      </c>
      <c r="B7" s="27" t="s">
        <v>39</v>
      </c>
      <c r="C7" s="78" t="s">
        <v>75</v>
      </c>
      <c r="D7" s="21">
        <v>2.7</v>
      </c>
      <c r="E7" s="149">
        <v>2.8</v>
      </c>
      <c r="F7" s="251">
        <v>3.8000000000000003</v>
      </c>
      <c r="G7" s="22">
        <f>SUM(D7:F7)</f>
        <v>9.3000000000000007</v>
      </c>
      <c r="H7" s="7"/>
      <c r="I7" s="7"/>
      <c r="J7" s="8"/>
      <c r="K7" s="10"/>
      <c r="L7" s="10"/>
      <c r="M7" s="10"/>
    </row>
    <row r="8" spans="1:13" ht="12.75" customHeight="1">
      <c r="A8" s="81">
        <v>2</v>
      </c>
      <c r="B8" s="153" t="s">
        <v>40</v>
      </c>
      <c r="C8" s="154" t="s">
        <v>104</v>
      </c>
      <c r="D8" s="84">
        <v>0</v>
      </c>
      <c r="E8" s="155">
        <v>0.3</v>
      </c>
      <c r="F8" s="276">
        <v>0</v>
      </c>
      <c r="G8" s="152">
        <f t="shared" ref="G8:G47" si="0">SUM(D8:F8)</f>
        <v>0.3</v>
      </c>
      <c r="H8" s="156"/>
      <c r="I8" s="156" t="s">
        <v>160</v>
      </c>
      <c r="J8" s="8"/>
      <c r="K8" s="10"/>
      <c r="L8" s="10"/>
      <c r="M8" s="10"/>
    </row>
    <row r="9" spans="1:13" ht="12.75" customHeight="1">
      <c r="A9" s="19">
        <v>3</v>
      </c>
      <c r="B9" s="24" t="s">
        <v>41</v>
      </c>
      <c r="C9" s="78" t="s">
        <v>87</v>
      </c>
      <c r="D9" s="199">
        <v>0</v>
      </c>
      <c r="E9" s="149">
        <v>2.6</v>
      </c>
      <c r="F9" s="251">
        <v>4</v>
      </c>
      <c r="G9" s="22">
        <f t="shared" si="0"/>
        <v>6.6</v>
      </c>
      <c r="H9" s="7">
        <v>9</v>
      </c>
      <c r="I9" s="22">
        <f>SUM(G9:H9)/2</f>
        <v>7.8</v>
      </c>
      <c r="J9" s="8"/>
      <c r="K9" s="10"/>
      <c r="L9" s="10"/>
      <c r="M9" s="10"/>
    </row>
    <row r="10" spans="1:13" ht="12.75" customHeight="1">
      <c r="A10" s="19">
        <v>4</v>
      </c>
      <c r="B10" s="24" t="s">
        <v>42</v>
      </c>
      <c r="C10" s="78" t="s">
        <v>88</v>
      </c>
      <c r="D10" s="21">
        <v>2.7</v>
      </c>
      <c r="E10" s="149">
        <v>2.8</v>
      </c>
      <c r="F10" s="251">
        <v>3.6400000000000006</v>
      </c>
      <c r="G10" s="22">
        <f t="shared" si="0"/>
        <v>9.14</v>
      </c>
      <c r="H10" s="7"/>
      <c r="I10" s="22"/>
      <c r="J10" s="8"/>
      <c r="K10" s="10"/>
      <c r="L10" s="10"/>
      <c r="M10" s="10"/>
    </row>
    <row r="11" spans="1:13" ht="12.75" customHeight="1">
      <c r="A11" s="19">
        <v>5</v>
      </c>
      <c r="B11" s="93" t="s">
        <v>114</v>
      </c>
      <c r="C11" s="78" t="s">
        <v>78</v>
      </c>
      <c r="D11" s="21">
        <v>2.8</v>
      </c>
      <c r="E11" s="149">
        <v>1.7999999999999998</v>
      </c>
      <c r="F11" s="251">
        <v>3.64</v>
      </c>
      <c r="G11" s="22">
        <f t="shared" si="0"/>
        <v>8.24</v>
      </c>
      <c r="H11" s="7"/>
      <c r="I11" s="22"/>
      <c r="J11" s="8"/>
      <c r="K11" s="10"/>
      <c r="L11" s="10"/>
      <c r="M11" s="10"/>
    </row>
    <row r="12" spans="1:13" ht="12.75" customHeight="1">
      <c r="A12" s="19">
        <v>6</v>
      </c>
      <c r="B12" s="24" t="s">
        <v>43</v>
      </c>
      <c r="C12" s="78" t="s">
        <v>100</v>
      </c>
      <c r="D12" s="21">
        <v>3</v>
      </c>
      <c r="E12" s="149">
        <v>2.9</v>
      </c>
      <c r="F12" s="274">
        <v>4</v>
      </c>
      <c r="G12" s="22">
        <f t="shared" si="0"/>
        <v>9.9</v>
      </c>
      <c r="H12" s="7"/>
      <c r="I12" s="22"/>
      <c r="J12" s="8"/>
      <c r="K12" s="10"/>
      <c r="L12" s="10"/>
      <c r="M12" s="10"/>
    </row>
    <row r="13" spans="1:13" ht="12.75" customHeight="1">
      <c r="A13" s="19">
        <v>7</v>
      </c>
      <c r="B13" s="24" t="s">
        <v>44</v>
      </c>
      <c r="C13" s="78" t="s">
        <v>92</v>
      </c>
      <c r="D13" s="21">
        <v>2.8</v>
      </c>
      <c r="E13" s="149">
        <v>2.6</v>
      </c>
      <c r="F13" s="251">
        <v>3.8000000000000003</v>
      </c>
      <c r="G13" s="22">
        <f t="shared" si="0"/>
        <v>9.2000000000000011</v>
      </c>
      <c r="H13" s="7"/>
      <c r="I13" s="22"/>
      <c r="J13" s="8"/>
      <c r="K13" s="10"/>
      <c r="L13" s="10"/>
      <c r="M13" s="10"/>
    </row>
    <row r="14" spans="1:13" ht="12.75" customHeight="1">
      <c r="A14" s="19">
        <v>8</v>
      </c>
      <c r="B14" s="24" t="s">
        <v>45</v>
      </c>
      <c r="C14" s="78" t="s">
        <v>93</v>
      </c>
      <c r="D14" s="21">
        <v>2.8</v>
      </c>
      <c r="E14" s="149">
        <v>2.7</v>
      </c>
      <c r="F14" s="251">
        <v>3.8000000000000003</v>
      </c>
      <c r="G14" s="22">
        <f t="shared" si="0"/>
        <v>9.3000000000000007</v>
      </c>
      <c r="H14" s="7"/>
      <c r="I14" s="22"/>
      <c r="J14" s="8"/>
      <c r="K14" s="10"/>
      <c r="L14" s="10"/>
      <c r="M14" s="10"/>
    </row>
    <row r="15" spans="1:13" ht="12.75" customHeight="1">
      <c r="A15" s="19">
        <v>9</v>
      </c>
      <c r="B15" s="93" t="s">
        <v>103</v>
      </c>
      <c r="C15" s="150" t="s">
        <v>121</v>
      </c>
      <c r="D15" s="21">
        <v>3</v>
      </c>
      <c r="E15" s="149">
        <v>2.7</v>
      </c>
      <c r="F15" s="273">
        <v>3.9200000000000004</v>
      </c>
      <c r="G15" s="22">
        <f t="shared" si="0"/>
        <v>9.620000000000001</v>
      </c>
      <c r="H15" s="7"/>
      <c r="I15" s="22"/>
      <c r="J15" s="8"/>
      <c r="K15" s="10"/>
      <c r="L15" s="10"/>
      <c r="M15" s="10"/>
    </row>
    <row r="16" spans="1:13" ht="12.75" customHeight="1">
      <c r="A16" s="19">
        <v>10</v>
      </c>
      <c r="B16" s="24" t="s">
        <v>46</v>
      </c>
      <c r="C16" s="107" t="s">
        <v>105</v>
      </c>
      <c r="D16" s="21">
        <v>3</v>
      </c>
      <c r="E16" s="149">
        <v>2.5999999999999996</v>
      </c>
      <c r="F16" s="273">
        <v>4</v>
      </c>
      <c r="G16" s="22">
        <f t="shared" si="0"/>
        <v>9.6</v>
      </c>
      <c r="H16" s="7"/>
      <c r="I16" s="22"/>
      <c r="J16" s="8"/>
      <c r="K16" s="10"/>
      <c r="L16" s="10"/>
      <c r="M16" s="10"/>
    </row>
    <row r="17" spans="1:13" ht="12.75" customHeight="1">
      <c r="A17" s="19">
        <v>11</v>
      </c>
      <c r="B17" s="24" t="s">
        <v>47</v>
      </c>
      <c r="C17" s="78" t="s">
        <v>85</v>
      </c>
      <c r="D17" s="21">
        <v>3</v>
      </c>
      <c r="E17" s="149">
        <v>3</v>
      </c>
      <c r="F17" s="277">
        <v>3.6</v>
      </c>
      <c r="G17" s="22">
        <f t="shared" si="0"/>
        <v>9.6</v>
      </c>
      <c r="H17" s="7"/>
      <c r="I17" s="22"/>
      <c r="J17" s="8"/>
      <c r="K17" s="10"/>
      <c r="L17" s="10"/>
      <c r="M17" s="10"/>
    </row>
    <row r="18" spans="1:13" ht="12.75" customHeight="1">
      <c r="A18" s="19">
        <v>12</v>
      </c>
      <c r="B18" s="24" t="s">
        <v>48</v>
      </c>
      <c r="C18" s="78" t="s">
        <v>84</v>
      </c>
      <c r="D18" s="21">
        <v>3</v>
      </c>
      <c r="E18" s="149">
        <v>2.85</v>
      </c>
      <c r="F18" s="277">
        <v>3.6</v>
      </c>
      <c r="G18" s="22">
        <f t="shared" si="0"/>
        <v>9.4499999999999993</v>
      </c>
      <c r="H18" s="7"/>
      <c r="I18" s="22"/>
      <c r="J18" s="8"/>
      <c r="K18" s="10"/>
      <c r="L18" s="10"/>
      <c r="M18" s="10"/>
    </row>
    <row r="19" spans="1:13" ht="12.75" customHeight="1">
      <c r="A19" s="19">
        <v>13</v>
      </c>
      <c r="B19" s="24" t="s">
        <v>49</v>
      </c>
      <c r="C19" s="78" t="s">
        <v>73</v>
      </c>
      <c r="D19" s="21">
        <v>3</v>
      </c>
      <c r="E19" s="149">
        <v>2.9</v>
      </c>
      <c r="F19" s="251">
        <v>3.9200000000000004</v>
      </c>
      <c r="G19" s="22">
        <f t="shared" si="0"/>
        <v>9.82</v>
      </c>
      <c r="H19" s="7"/>
      <c r="I19" s="22"/>
      <c r="J19" s="8"/>
      <c r="K19" s="10"/>
      <c r="L19" s="10"/>
      <c r="M19" s="10"/>
    </row>
    <row r="20" spans="1:13" ht="12.75" customHeight="1">
      <c r="A20" s="19">
        <v>14</v>
      </c>
      <c r="B20" s="93" t="s">
        <v>82</v>
      </c>
      <c r="C20" s="78" t="s">
        <v>83</v>
      </c>
      <c r="D20" s="21">
        <v>3</v>
      </c>
      <c r="E20" s="149">
        <v>2.65</v>
      </c>
      <c r="F20" s="277">
        <v>3.6</v>
      </c>
      <c r="G20" s="22">
        <f t="shared" si="0"/>
        <v>9.25</v>
      </c>
      <c r="H20" s="7"/>
      <c r="I20" s="22"/>
      <c r="J20" s="8"/>
      <c r="K20" s="10"/>
      <c r="L20" s="10"/>
      <c r="M20" s="10"/>
    </row>
    <row r="21" spans="1:13" ht="12.75" customHeight="1">
      <c r="A21" s="19">
        <v>15</v>
      </c>
      <c r="B21" s="24" t="s">
        <v>50</v>
      </c>
      <c r="C21" s="78" t="s">
        <v>112</v>
      </c>
      <c r="D21" s="21">
        <v>3</v>
      </c>
      <c r="E21" s="149">
        <v>2.8</v>
      </c>
      <c r="F21" s="251">
        <v>4</v>
      </c>
      <c r="G21" s="22">
        <f t="shared" si="0"/>
        <v>9.8000000000000007</v>
      </c>
      <c r="H21" s="7"/>
      <c r="I21" s="22"/>
      <c r="J21" s="8"/>
      <c r="K21" s="10"/>
      <c r="L21" s="10"/>
      <c r="M21" s="10"/>
    </row>
    <row r="22" spans="1:13" ht="12.75" customHeight="1">
      <c r="A22" s="19">
        <v>16</v>
      </c>
      <c r="B22" s="24" t="s">
        <v>51</v>
      </c>
      <c r="C22" s="78" t="s">
        <v>95</v>
      </c>
      <c r="D22" s="21">
        <v>2.7</v>
      </c>
      <c r="E22" s="149">
        <v>2.9</v>
      </c>
      <c r="F22" s="251">
        <v>3.8000000000000003</v>
      </c>
      <c r="G22" s="22">
        <f t="shared" si="0"/>
        <v>9.4</v>
      </c>
      <c r="H22" s="7"/>
      <c r="I22" s="22"/>
      <c r="J22" s="8"/>
      <c r="K22" s="10"/>
      <c r="L22" s="10"/>
      <c r="M22" s="10"/>
    </row>
    <row r="23" spans="1:13" ht="12.75" customHeight="1">
      <c r="A23" s="19">
        <v>17</v>
      </c>
      <c r="B23" s="24" t="s">
        <v>52</v>
      </c>
      <c r="C23" s="78" t="s">
        <v>94</v>
      </c>
      <c r="D23" s="21">
        <v>2.7</v>
      </c>
      <c r="E23" s="149">
        <v>2.65</v>
      </c>
      <c r="F23" s="251">
        <v>3.8000000000000003</v>
      </c>
      <c r="G23" s="22">
        <f t="shared" si="0"/>
        <v>9.15</v>
      </c>
      <c r="H23" s="7"/>
      <c r="I23" s="22"/>
      <c r="J23" s="8"/>
      <c r="K23" s="10"/>
      <c r="L23" s="10"/>
      <c r="M23" s="10"/>
    </row>
    <row r="24" spans="1:13" ht="12.75" customHeight="1">
      <c r="A24" s="19">
        <v>18</v>
      </c>
      <c r="B24" s="93" t="s">
        <v>115</v>
      </c>
      <c r="C24" s="24" t="s">
        <v>111</v>
      </c>
      <c r="D24" s="199">
        <v>0</v>
      </c>
      <c r="E24" s="149">
        <v>2.9</v>
      </c>
      <c r="F24" s="251">
        <v>3.7600000000000002</v>
      </c>
      <c r="G24" s="22">
        <f t="shared" si="0"/>
        <v>6.66</v>
      </c>
      <c r="H24" s="7">
        <v>9</v>
      </c>
      <c r="I24" s="22">
        <f t="shared" ref="I10:I26" si="1">SUM(G24:H24)/2</f>
        <v>7.83</v>
      </c>
      <c r="J24" s="8"/>
      <c r="K24" s="10"/>
      <c r="L24" s="10"/>
      <c r="M24" s="10"/>
    </row>
    <row r="25" spans="1:13" ht="12.75" customHeight="1">
      <c r="A25" s="19">
        <v>19</v>
      </c>
      <c r="B25" s="24" t="s">
        <v>53</v>
      </c>
      <c r="C25" s="78" t="s">
        <v>91</v>
      </c>
      <c r="D25" s="21">
        <v>3</v>
      </c>
      <c r="E25" s="149">
        <v>2.3000000000000003</v>
      </c>
      <c r="F25" s="251">
        <v>3.7600000000000002</v>
      </c>
      <c r="G25" s="22">
        <f t="shared" si="0"/>
        <v>9.06</v>
      </c>
      <c r="H25" s="7"/>
      <c r="I25" s="22"/>
      <c r="J25" s="8"/>
      <c r="K25" s="10"/>
      <c r="L25" s="10"/>
      <c r="M25" s="10"/>
    </row>
    <row r="26" spans="1:13" ht="12.75" customHeight="1">
      <c r="A26" s="19">
        <v>20</v>
      </c>
      <c r="B26" s="24" t="s">
        <v>54</v>
      </c>
      <c r="C26" s="80" t="s">
        <v>76</v>
      </c>
      <c r="D26" s="21">
        <v>2.8</v>
      </c>
      <c r="E26" s="149">
        <v>2.85</v>
      </c>
      <c r="F26" s="277">
        <v>3.6</v>
      </c>
      <c r="G26" s="22">
        <f t="shared" si="0"/>
        <v>9.25</v>
      </c>
      <c r="H26" s="7"/>
      <c r="I26" s="22"/>
      <c r="J26" s="8"/>
      <c r="K26" s="10"/>
      <c r="L26" s="10"/>
      <c r="M26" s="10"/>
    </row>
    <row r="27" spans="1:13" ht="12.75" customHeight="1">
      <c r="A27" s="19">
        <v>21</v>
      </c>
      <c r="B27" s="93" t="s">
        <v>116</v>
      </c>
      <c r="C27" s="80" t="s">
        <v>113</v>
      </c>
      <c r="D27" s="21">
        <v>2.7</v>
      </c>
      <c r="E27" s="149">
        <v>2</v>
      </c>
      <c r="F27" s="251">
        <v>3.7200000000000006</v>
      </c>
      <c r="G27" s="22">
        <f t="shared" si="0"/>
        <v>8.4200000000000017</v>
      </c>
      <c r="H27" s="7"/>
      <c r="I27" s="7"/>
      <c r="J27" s="8"/>
      <c r="K27" s="10"/>
      <c r="L27" s="10"/>
      <c r="M27" s="10"/>
    </row>
    <row r="28" spans="1:13" ht="12.75" customHeight="1">
      <c r="A28" s="19">
        <v>22</v>
      </c>
      <c r="B28" s="24" t="s">
        <v>55</v>
      </c>
      <c r="C28" s="107" t="s">
        <v>106</v>
      </c>
      <c r="D28" s="21">
        <v>2.7</v>
      </c>
      <c r="E28" s="149">
        <v>2.25</v>
      </c>
      <c r="F28" s="273">
        <v>3.7200000000000006</v>
      </c>
      <c r="G28" s="22">
        <f t="shared" si="0"/>
        <v>8.6700000000000017</v>
      </c>
      <c r="H28" s="7"/>
      <c r="I28" s="7"/>
      <c r="J28" s="8"/>
      <c r="K28" s="10"/>
      <c r="L28" s="10"/>
      <c r="M28" s="10"/>
    </row>
    <row r="29" spans="1:13" ht="12.75" customHeight="1">
      <c r="A29" s="19">
        <v>23</v>
      </c>
      <c r="B29" s="93" t="s">
        <v>117</v>
      </c>
      <c r="C29" s="150" t="s">
        <v>122</v>
      </c>
      <c r="D29" s="21">
        <v>3</v>
      </c>
      <c r="E29" s="149">
        <v>2.6</v>
      </c>
      <c r="F29" s="273">
        <v>3.9200000000000004</v>
      </c>
      <c r="G29" s="22">
        <f t="shared" si="0"/>
        <v>9.52</v>
      </c>
      <c r="H29" s="7"/>
      <c r="I29" s="7"/>
      <c r="J29" s="8"/>
      <c r="K29" s="10"/>
      <c r="L29" s="10"/>
      <c r="M29" s="10"/>
    </row>
    <row r="30" spans="1:13" ht="12.75" customHeight="1">
      <c r="A30" s="19">
        <v>24</v>
      </c>
      <c r="B30" s="24" t="s">
        <v>56</v>
      </c>
      <c r="C30" s="78" t="s">
        <v>74</v>
      </c>
      <c r="D30" s="21">
        <v>3</v>
      </c>
      <c r="E30" s="149">
        <v>2.65</v>
      </c>
      <c r="F30" s="251">
        <v>3.9200000000000004</v>
      </c>
      <c r="G30" s="22">
        <f t="shared" si="0"/>
        <v>9.57</v>
      </c>
      <c r="H30" s="7"/>
      <c r="I30" s="7"/>
      <c r="J30" s="8"/>
      <c r="K30" s="10"/>
      <c r="L30" s="10"/>
      <c r="M30" s="10"/>
    </row>
    <row r="31" spans="1:13" ht="12.75" customHeight="1">
      <c r="A31" s="81">
        <v>25</v>
      </c>
      <c r="B31" s="153" t="s">
        <v>57</v>
      </c>
      <c r="C31" s="154" t="s">
        <v>107</v>
      </c>
      <c r="D31" s="84">
        <v>0</v>
      </c>
      <c r="E31" s="155">
        <v>0</v>
      </c>
      <c r="F31" s="276">
        <v>0</v>
      </c>
      <c r="G31" s="152">
        <f t="shared" si="0"/>
        <v>0</v>
      </c>
      <c r="H31" s="156"/>
      <c r="I31" s="156" t="s">
        <v>160</v>
      </c>
      <c r="J31" s="8"/>
      <c r="K31" s="10"/>
      <c r="L31" s="10"/>
      <c r="M31" s="10"/>
    </row>
    <row r="32" spans="1:13" ht="12.75" customHeight="1">
      <c r="A32" s="19">
        <v>26</v>
      </c>
      <c r="B32" s="24" t="s">
        <v>58</v>
      </c>
      <c r="C32" s="107" t="s">
        <v>108</v>
      </c>
      <c r="D32" s="21">
        <v>2.7</v>
      </c>
      <c r="E32" s="149">
        <v>2</v>
      </c>
      <c r="F32" s="273">
        <v>3.7200000000000006</v>
      </c>
      <c r="G32" s="22">
        <f t="shared" si="0"/>
        <v>8.4200000000000017</v>
      </c>
      <c r="H32" s="7"/>
      <c r="I32" s="7"/>
      <c r="J32" s="8"/>
      <c r="K32" s="10"/>
      <c r="L32" s="10"/>
      <c r="M32" s="10"/>
    </row>
    <row r="33" spans="1:13" s="10" customFormat="1" ht="12.75" customHeight="1">
      <c r="A33" s="19">
        <v>27</v>
      </c>
      <c r="B33" s="93" t="s">
        <v>118</v>
      </c>
      <c r="C33" s="80" t="s">
        <v>102</v>
      </c>
      <c r="D33" s="21">
        <v>2.8</v>
      </c>
      <c r="E33" s="149">
        <v>1.9</v>
      </c>
      <c r="F33" s="251">
        <v>3.64</v>
      </c>
      <c r="G33" s="22">
        <f t="shared" si="0"/>
        <v>8.34</v>
      </c>
      <c r="H33" s="7"/>
      <c r="I33" s="7"/>
      <c r="J33" s="8"/>
    </row>
    <row r="34" spans="1:13" ht="12.75" customHeight="1">
      <c r="A34" s="19">
        <v>28</v>
      </c>
      <c r="B34" s="24" t="s">
        <v>59</v>
      </c>
      <c r="C34" s="78" t="s">
        <v>86</v>
      </c>
      <c r="D34" s="21">
        <v>3</v>
      </c>
      <c r="E34" s="149">
        <v>2.8</v>
      </c>
      <c r="F34" s="251">
        <v>4</v>
      </c>
      <c r="G34" s="22">
        <f t="shared" si="0"/>
        <v>9.8000000000000007</v>
      </c>
      <c r="H34" s="7"/>
      <c r="I34" s="7"/>
      <c r="J34" s="8"/>
      <c r="K34" s="10"/>
      <c r="L34" s="10"/>
      <c r="M34" s="10"/>
    </row>
    <row r="35" spans="1:13" ht="12.75" customHeight="1">
      <c r="A35" s="19">
        <v>29</v>
      </c>
      <c r="B35" s="24" t="s">
        <v>60</v>
      </c>
      <c r="C35" s="107" t="s">
        <v>109</v>
      </c>
      <c r="D35" s="21">
        <v>2.7</v>
      </c>
      <c r="E35" s="149">
        <v>2.8</v>
      </c>
      <c r="F35" s="273">
        <v>3.7200000000000006</v>
      </c>
      <c r="G35" s="22">
        <f t="shared" si="0"/>
        <v>9.2200000000000006</v>
      </c>
      <c r="H35" s="7"/>
      <c r="I35" s="7"/>
      <c r="J35" s="8"/>
      <c r="K35" s="10"/>
      <c r="L35" s="10"/>
      <c r="M35" s="10"/>
    </row>
    <row r="36" spans="1:13" ht="12.75" customHeight="1">
      <c r="A36" s="19">
        <v>30</v>
      </c>
      <c r="B36" s="24" t="s">
        <v>61</v>
      </c>
      <c r="C36" s="80" t="s">
        <v>99</v>
      </c>
      <c r="D36" s="21">
        <v>3</v>
      </c>
      <c r="E36" s="149">
        <v>3</v>
      </c>
      <c r="F36" s="251">
        <v>4</v>
      </c>
      <c r="G36" s="22">
        <f t="shared" si="0"/>
        <v>10</v>
      </c>
      <c r="H36" s="7"/>
      <c r="I36" s="7"/>
      <c r="J36" s="8"/>
      <c r="K36" s="10"/>
      <c r="L36" s="10"/>
      <c r="M36" s="10"/>
    </row>
    <row r="37" spans="1:13" ht="12.75" customHeight="1">
      <c r="A37" s="19">
        <v>31</v>
      </c>
      <c r="B37" s="24" t="s">
        <v>62</v>
      </c>
      <c r="C37" s="78" t="s">
        <v>97</v>
      </c>
      <c r="D37" s="21">
        <v>3</v>
      </c>
      <c r="E37" s="149">
        <v>2.8</v>
      </c>
      <c r="F37" s="251">
        <v>3.7600000000000002</v>
      </c>
      <c r="G37" s="22">
        <f t="shared" si="0"/>
        <v>9.56</v>
      </c>
      <c r="H37" s="7"/>
      <c r="I37" s="7"/>
      <c r="J37" s="8"/>
      <c r="K37" s="10"/>
      <c r="L37" s="10"/>
      <c r="M37" s="10"/>
    </row>
    <row r="38" spans="1:13" ht="12.75" customHeight="1">
      <c r="A38" s="19">
        <v>32</v>
      </c>
      <c r="B38" s="24" t="s">
        <v>63</v>
      </c>
      <c r="C38" s="78" t="s">
        <v>101</v>
      </c>
      <c r="D38" s="21">
        <v>3</v>
      </c>
      <c r="E38" s="149">
        <v>2.5</v>
      </c>
      <c r="F38" s="251">
        <v>4</v>
      </c>
      <c r="G38" s="22">
        <f t="shared" si="0"/>
        <v>9.5</v>
      </c>
      <c r="H38" s="7"/>
      <c r="I38" s="22"/>
      <c r="J38" s="8"/>
      <c r="K38" s="10"/>
      <c r="L38" s="10"/>
      <c r="M38" s="10"/>
    </row>
    <row r="39" spans="1:13" ht="12.75" customHeight="1">
      <c r="A39" s="19">
        <v>33</v>
      </c>
      <c r="B39" s="24" t="s">
        <v>64</v>
      </c>
      <c r="C39" s="78" t="s">
        <v>79</v>
      </c>
      <c r="D39" s="21">
        <v>3</v>
      </c>
      <c r="E39" s="149">
        <v>2.8</v>
      </c>
      <c r="F39" s="251">
        <v>3.9200000000000004</v>
      </c>
      <c r="G39" s="22">
        <f t="shared" si="0"/>
        <v>9.7200000000000006</v>
      </c>
      <c r="H39" s="7"/>
      <c r="I39" s="7"/>
      <c r="J39" s="8"/>
      <c r="K39" s="10"/>
      <c r="L39" s="10"/>
      <c r="M39" s="10"/>
    </row>
    <row r="40" spans="1:13" ht="12.75" customHeight="1">
      <c r="A40" s="19">
        <v>34</v>
      </c>
      <c r="B40" s="24" t="s">
        <v>65</v>
      </c>
      <c r="C40" s="80" t="s">
        <v>98</v>
      </c>
      <c r="D40" s="21">
        <v>2.8</v>
      </c>
      <c r="E40" s="149">
        <v>2.4</v>
      </c>
      <c r="F40" s="251">
        <v>3.9200000000000004</v>
      </c>
      <c r="G40" s="22">
        <f t="shared" si="0"/>
        <v>9.1199999999999992</v>
      </c>
      <c r="H40" s="7"/>
      <c r="I40" s="7"/>
      <c r="J40" s="8"/>
      <c r="K40" s="10"/>
      <c r="L40" s="10"/>
      <c r="M40" s="10"/>
    </row>
    <row r="41" spans="1:13" ht="12.75" customHeight="1">
      <c r="A41" s="19">
        <v>35</v>
      </c>
      <c r="B41" s="24" t="s">
        <v>66</v>
      </c>
      <c r="C41" s="78" t="s">
        <v>96</v>
      </c>
      <c r="D41" s="21">
        <v>3</v>
      </c>
      <c r="E41" s="149">
        <v>2.9</v>
      </c>
      <c r="F41" s="251">
        <v>3.7600000000000002</v>
      </c>
      <c r="G41" s="22">
        <f t="shared" si="0"/>
        <v>9.66</v>
      </c>
      <c r="H41" s="7"/>
      <c r="I41" s="7"/>
      <c r="J41" s="8"/>
      <c r="K41" s="10"/>
      <c r="L41" s="10"/>
      <c r="M41" s="10"/>
    </row>
    <row r="42" spans="1:13" ht="12.75" customHeight="1">
      <c r="A42" s="19">
        <v>36</v>
      </c>
      <c r="B42" s="93" t="s">
        <v>119</v>
      </c>
      <c r="C42" s="80" t="s">
        <v>90</v>
      </c>
      <c r="D42" s="21">
        <v>2.6</v>
      </c>
      <c r="E42" s="149">
        <v>2.5</v>
      </c>
      <c r="F42" s="251">
        <v>3.6400000000000006</v>
      </c>
      <c r="G42" s="22">
        <f t="shared" si="0"/>
        <v>8.74</v>
      </c>
      <c r="H42" s="7"/>
      <c r="I42" s="7"/>
      <c r="J42" s="8"/>
      <c r="K42" s="10"/>
      <c r="L42" s="10"/>
      <c r="M42" s="10"/>
    </row>
    <row r="43" spans="1:13" ht="12.75" customHeight="1">
      <c r="A43" s="19">
        <v>37</v>
      </c>
      <c r="B43" s="24" t="s">
        <v>67</v>
      </c>
      <c r="C43" s="78" t="s">
        <v>77</v>
      </c>
      <c r="D43" s="199">
        <v>0</v>
      </c>
      <c r="E43" s="149">
        <v>2.7</v>
      </c>
      <c r="F43" s="251">
        <v>3.9200000000000004</v>
      </c>
      <c r="G43" s="22">
        <f t="shared" si="0"/>
        <v>6.620000000000001</v>
      </c>
      <c r="H43" s="7">
        <v>9</v>
      </c>
      <c r="I43" s="22">
        <f>SUM(G43:H43)/2</f>
        <v>7.8100000000000005</v>
      </c>
      <c r="J43" s="8"/>
      <c r="K43" s="10"/>
      <c r="L43" s="10"/>
      <c r="M43" s="10"/>
    </row>
    <row r="44" spans="1:13" ht="12.75" customHeight="1">
      <c r="A44" s="81">
        <v>38</v>
      </c>
      <c r="B44" s="153" t="s">
        <v>68</v>
      </c>
      <c r="C44" s="154" t="s">
        <v>110</v>
      </c>
      <c r="D44" s="84">
        <v>0</v>
      </c>
      <c r="E44" s="155">
        <v>0</v>
      </c>
      <c r="F44" s="276">
        <v>0</v>
      </c>
      <c r="G44" s="152">
        <f t="shared" si="0"/>
        <v>0</v>
      </c>
      <c r="H44" s="156"/>
      <c r="I44" s="156" t="s">
        <v>160</v>
      </c>
      <c r="J44" s="8"/>
      <c r="K44" s="10"/>
      <c r="L44" s="10"/>
      <c r="M44" s="10"/>
    </row>
    <row r="45" spans="1:13" ht="12.75" customHeight="1">
      <c r="A45" s="19">
        <v>39</v>
      </c>
      <c r="B45" s="93" t="s">
        <v>120</v>
      </c>
      <c r="C45" s="80" t="s">
        <v>80</v>
      </c>
      <c r="D45" s="21">
        <v>3</v>
      </c>
      <c r="E45" s="149">
        <v>3</v>
      </c>
      <c r="F45" s="251">
        <v>3.9200000000000004</v>
      </c>
      <c r="G45" s="22">
        <f t="shared" si="0"/>
        <v>9.92</v>
      </c>
      <c r="H45" s="7"/>
      <c r="I45" s="7"/>
      <c r="J45" s="8"/>
      <c r="K45" s="10"/>
      <c r="L45" s="10"/>
      <c r="M45" s="10"/>
    </row>
    <row r="46" spans="1:13" ht="12.75" customHeight="1">
      <c r="A46" s="19">
        <v>40</v>
      </c>
      <c r="B46" s="24" t="s">
        <v>69</v>
      </c>
      <c r="C46" s="78" t="s">
        <v>81</v>
      </c>
      <c r="D46" s="21">
        <v>2.7</v>
      </c>
      <c r="E46" s="149">
        <v>2.5</v>
      </c>
      <c r="F46" s="251">
        <v>3.6400000000000006</v>
      </c>
      <c r="G46" s="22">
        <f t="shared" si="0"/>
        <v>8.84</v>
      </c>
      <c r="H46" s="7"/>
      <c r="I46" s="22"/>
      <c r="J46" s="8"/>
      <c r="K46" s="10"/>
      <c r="L46" s="10"/>
      <c r="M46" s="10"/>
    </row>
    <row r="47" spans="1:13">
      <c r="A47" s="19">
        <v>41</v>
      </c>
      <c r="B47" s="24" t="s">
        <v>70</v>
      </c>
      <c r="C47" s="78" t="s">
        <v>89</v>
      </c>
      <c r="D47" s="21">
        <v>2.6</v>
      </c>
      <c r="E47" s="149">
        <v>2.7</v>
      </c>
      <c r="F47" s="251">
        <v>3.6400000000000006</v>
      </c>
      <c r="G47" s="22">
        <f t="shared" si="0"/>
        <v>8.9400000000000013</v>
      </c>
      <c r="H47" s="12"/>
      <c r="I47" s="33"/>
      <c r="J47" s="10"/>
      <c r="K47" s="10"/>
      <c r="L47" s="10"/>
      <c r="M47" s="10"/>
    </row>
    <row r="48" spans="1:13" ht="12.75" customHeight="1">
      <c r="A48" s="81"/>
      <c r="B48" s="82"/>
      <c r="C48" s="83"/>
      <c r="D48" s="84"/>
      <c r="E48" s="151"/>
      <c r="F48" s="275"/>
      <c r="G48" s="152"/>
      <c r="H48" s="13"/>
      <c r="I48" s="13"/>
      <c r="J48" s="10"/>
      <c r="K48" s="10"/>
      <c r="L48" s="10"/>
      <c r="M48" s="10"/>
    </row>
    <row r="49" spans="1:11" ht="12.75" customHeight="1">
      <c r="A49" s="73"/>
      <c r="B49" s="10"/>
      <c r="C49" s="74"/>
      <c r="D49" s="67"/>
      <c r="E49" s="10"/>
      <c r="F49" s="67"/>
      <c r="G49" s="10"/>
      <c r="H49" s="10"/>
      <c r="I49" s="10"/>
      <c r="J49" s="10"/>
      <c r="K49" s="10"/>
    </row>
    <row r="50" spans="1:11" ht="12.75" customHeight="1">
      <c r="A50" s="73"/>
      <c r="B50" s="10"/>
      <c r="C50" s="74"/>
      <c r="D50" s="67"/>
      <c r="E50" s="10"/>
      <c r="F50" s="67"/>
      <c r="G50" s="10"/>
      <c r="H50" s="10"/>
      <c r="I50" s="10"/>
      <c r="J50" s="10"/>
      <c r="K50" s="10"/>
    </row>
    <row r="51" spans="1:11" ht="12.75" customHeight="1">
      <c r="A51" s="25"/>
      <c r="C51" s="23"/>
      <c r="D51" s="16"/>
    </row>
  </sheetData>
  <hyperlinks>
    <hyperlink ref="C19" r:id="rId1"/>
    <hyperlink ref="C30" r:id="rId2"/>
    <hyperlink ref="C7" r:id="rId3"/>
    <hyperlink ref="C26" r:id="rId4"/>
    <hyperlink ref="C43" r:id="rId5"/>
    <hyperlink ref="C39" r:id="rId6"/>
    <hyperlink ref="C46" r:id="rId7"/>
    <hyperlink ref="C18" r:id="rId8"/>
    <hyperlink ref="C17" r:id="rId9"/>
    <hyperlink ref="C21" r:id="rId10"/>
    <hyperlink ref="C34" r:id="rId11"/>
    <hyperlink ref="C9" r:id="rId12"/>
    <hyperlink ref="C10" r:id="rId13"/>
    <hyperlink ref="C47" r:id="rId14"/>
    <hyperlink ref="C25" r:id="rId15"/>
    <hyperlink ref="C13" r:id="rId16"/>
    <hyperlink ref="C14" r:id="rId17"/>
    <hyperlink ref="C23" r:id="rId18"/>
    <hyperlink ref="C22" r:id="rId19"/>
    <hyperlink ref="C41" r:id="rId20"/>
    <hyperlink ref="C37" r:id="rId21"/>
    <hyperlink ref="C40" r:id="rId22"/>
    <hyperlink ref="C36" r:id="rId23"/>
    <hyperlink ref="C12" r:id="rId24"/>
    <hyperlink ref="C38" r:id="rId25"/>
    <hyperlink ref="C11" r:id="rId26"/>
    <hyperlink ref="C45" r:id="rId27"/>
    <hyperlink ref="C20" r:id="rId28"/>
    <hyperlink ref="C42" r:id="rId29"/>
    <hyperlink ref="C33" r:id="rId30"/>
    <hyperlink ref="C27" r:id="rId31"/>
  </hyperlinks>
  <pageMargins left="0.78740157499999996" right="0.78740157499999996" top="0.984251969" bottom="0.984251969" header="0.5" footer="0.5"/>
  <pageSetup paperSize="9" orientation="portrait" horizontalDpi="300" verticalDpi="300" r:id="rId3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90" zoomScaleNormal="90" workbookViewId="0">
      <selection activeCell="E1" sqref="E1:L3"/>
    </sheetView>
  </sheetViews>
  <sheetFormatPr defaultRowHeight="12.75"/>
  <cols>
    <col min="2" max="2" width="7.85546875" customWidth="1"/>
    <col min="3" max="3" width="46.85546875" customWidth="1"/>
    <col min="4" max="4" width="7.5703125" style="16" customWidth="1"/>
    <col min="5" max="5" width="11.5703125" style="16" customWidth="1"/>
    <col min="6" max="7" width="9.140625" customWidth="1"/>
    <col min="8" max="10" width="9.140625" style="16" customWidth="1"/>
    <col min="11" max="13" width="9.140625" style="16"/>
  </cols>
  <sheetData>
    <row r="1" spans="1:15">
      <c r="A1" s="4"/>
      <c r="B1" s="4"/>
      <c r="C1" s="200"/>
      <c r="D1" s="200"/>
      <c r="E1" s="13" t="s">
        <v>161</v>
      </c>
      <c r="F1" s="13" t="s">
        <v>162</v>
      </c>
      <c r="G1" s="13"/>
      <c r="H1" s="13"/>
      <c r="I1" s="13"/>
      <c r="J1" s="13"/>
      <c r="K1" s="13"/>
      <c r="L1" s="201"/>
      <c r="M1"/>
      <c r="N1" s="10"/>
      <c r="O1" s="10"/>
    </row>
    <row r="2" spans="1:15">
      <c r="A2" s="202" t="s">
        <v>35</v>
      </c>
      <c r="B2" s="202" t="s">
        <v>71</v>
      </c>
      <c r="C2" s="203" t="s">
        <v>36</v>
      </c>
      <c r="D2" s="204"/>
      <c r="E2" s="98"/>
      <c r="F2" s="98" t="s">
        <v>163</v>
      </c>
      <c r="G2" s="98" t="s">
        <v>164</v>
      </c>
      <c r="H2" s="98" t="s">
        <v>165</v>
      </c>
      <c r="I2" s="98" t="s">
        <v>166</v>
      </c>
      <c r="J2" s="98" t="s">
        <v>167</v>
      </c>
      <c r="K2" s="98" t="s">
        <v>168</v>
      </c>
      <c r="L2" s="98" t="s">
        <v>169</v>
      </c>
      <c r="M2"/>
      <c r="N2" s="10"/>
      <c r="O2" s="10"/>
    </row>
    <row r="3" spans="1:15">
      <c r="A3" s="202"/>
      <c r="B3" s="202"/>
      <c r="C3" s="203"/>
      <c r="D3" s="204"/>
      <c r="E3" s="98"/>
      <c r="F3" s="98"/>
      <c r="G3" s="98"/>
      <c r="H3" s="98"/>
      <c r="I3" s="98"/>
      <c r="J3" s="98"/>
      <c r="K3" s="98"/>
      <c r="L3" s="98"/>
      <c r="M3"/>
      <c r="N3" s="10"/>
      <c r="O3" s="10"/>
    </row>
    <row r="4" spans="1:15" ht="15">
      <c r="A4" s="19">
        <v>3</v>
      </c>
      <c r="B4" s="119">
        <v>0</v>
      </c>
      <c r="C4" s="91" t="s">
        <v>41</v>
      </c>
      <c r="D4" s="78" t="s">
        <v>87</v>
      </c>
      <c r="E4" s="11"/>
      <c r="F4" s="11"/>
      <c r="G4" s="11"/>
      <c r="H4" s="11"/>
      <c r="I4" s="11"/>
      <c r="J4" s="11"/>
      <c r="K4" s="11"/>
      <c r="L4" s="11"/>
      <c r="M4"/>
      <c r="N4" s="10"/>
      <c r="O4" s="10"/>
    </row>
    <row r="5" spans="1:15" ht="15">
      <c r="A5" s="19">
        <v>18</v>
      </c>
      <c r="B5" s="119">
        <v>0</v>
      </c>
      <c r="C5" s="93" t="s">
        <v>115</v>
      </c>
      <c r="D5" s="24" t="s">
        <v>111</v>
      </c>
      <c r="E5" s="11"/>
      <c r="F5" s="11"/>
      <c r="G5" s="11"/>
      <c r="H5" s="11"/>
      <c r="I5" s="11"/>
      <c r="J5" s="11"/>
      <c r="K5" s="11"/>
      <c r="L5" s="11"/>
      <c r="M5"/>
      <c r="N5" s="10"/>
      <c r="O5" s="10"/>
    </row>
    <row r="6" spans="1:15" ht="15">
      <c r="A6" s="19">
        <v>37</v>
      </c>
      <c r="B6" s="119">
        <v>0</v>
      </c>
      <c r="C6" s="91" t="s">
        <v>67</v>
      </c>
      <c r="D6" s="78" t="s">
        <v>77</v>
      </c>
      <c r="E6" s="11"/>
      <c r="F6" s="11"/>
      <c r="G6" s="11"/>
      <c r="H6" s="11"/>
      <c r="I6" s="11"/>
      <c r="J6" s="11"/>
      <c r="K6" s="11"/>
      <c r="L6" s="11"/>
      <c r="M6"/>
      <c r="N6" s="10"/>
      <c r="O6" s="10"/>
    </row>
    <row r="7" spans="1:15" ht="15">
      <c r="A7" s="19">
        <v>23</v>
      </c>
      <c r="B7" s="157">
        <v>1</v>
      </c>
      <c r="C7" s="158" t="s">
        <v>117</v>
      </c>
      <c r="D7" s="159" t="s">
        <v>122</v>
      </c>
      <c r="E7" s="160" t="s">
        <v>136</v>
      </c>
      <c r="F7" s="160" t="s">
        <v>136</v>
      </c>
      <c r="G7" s="160" t="s">
        <v>136</v>
      </c>
      <c r="H7" s="160" t="s">
        <v>136</v>
      </c>
      <c r="I7" s="160" t="s">
        <v>137</v>
      </c>
      <c r="J7" s="161" t="s">
        <v>136</v>
      </c>
      <c r="K7" s="160" t="s">
        <v>136</v>
      </c>
      <c r="L7" s="160">
        <v>3</v>
      </c>
      <c r="M7"/>
      <c r="N7" s="10"/>
      <c r="O7" s="10"/>
    </row>
    <row r="8" spans="1:15" ht="15">
      <c r="A8" s="19">
        <v>24</v>
      </c>
      <c r="B8" s="162">
        <v>1</v>
      </c>
      <c r="C8" s="158" t="s">
        <v>56</v>
      </c>
      <c r="D8" s="163" t="s">
        <v>74</v>
      </c>
      <c r="E8" s="160"/>
      <c r="F8" s="160"/>
      <c r="G8" s="160"/>
      <c r="H8" s="160"/>
      <c r="I8" s="160"/>
      <c r="J8" s="160"/>
      <c r="K8" s="160"/>
      <c r="L8" s="160">
        <v>3</v>
      </c>
      <c r="M8"/>
      <c r="N8" s="10"/>
      <c r="O8" s="10"/>
    </row>
    <row r="9" spans="1:15" ht="15">
      <c r="A9" s="19">
        <v>9</v>
      </c>
      <c r="B9" s="162">
        <v>2</v>
      </c>
      <c r="C9" s="164" t="s">
        <v>103</v>
      </c>
      <c r="D9" s="165" t="s">
        <v>121</v>
      </c>
      <c r="E9" s="166" t="s">
        <v>136</v>
      </c>
      <c r="F9" s="166" t="s">
        <v>136</v>
      </c>
      <c r="G9" s="166" t="s">
        <v>136</v>
      </c>
      <c r="H9" s="166" t="s">
        <v>136</v>
      </c>
      <c r="I9" s="166" t="s">
        <v>136</v>
      </c>
      <c r="J9" s="166" t="s">
        <v>136</v>
      </c>
      <c r="K9" s="166" t="s">
        <v>136</v>
      </c>
      <c r="L9" s="11">
        <v>3</v>
      </c>
      <c r="M9"/>
      <c r="N9" s="10"/>
      <c r="O9" s="10"/>
    </row>
    <row r="10" spans="1:15" ht="15">
      <c r="A10" s="19">
        <v>39</v>
      </c>
      <c r="B10" s="162">
        <v>2</v>
      </c>
      <c r="C10" s="164" t="s">
        <v>120</v>
      </c>
      <c r="D10" s="167" t="s">
        <v>80</v>
      </c>
      <c r="E10" s="166" t="s">
        <v>136</v>
      </c>
      <c r="F10" s="166"/>
      <c r="G10" s="166"/>
      <c r="H10" s="166"/>
      <c r="I10" s="166"/>
      <c r="J10" s="166"/>
      <c r="K10" s="166"/>
      <c r="L10" s="11">
        <v>3</v>
      </c>
      <c r="M10"/>
      <c r="N10" s="10"/>
      <c r="O10" s="10"/>
    </row>
    <row r="11" spans="1:15" ht="15">
      <c r="A11" s="19">
        <v>4</v>
      </c>
      <c r="B11" s="162">
        <v>3</v>
      </c>
      <c r="C11" s="168" t="s">
        <v>42</v>
      </c>
      <c r="D11" s="169" t="s">
        <v>88</v>
      </c>
      <c r="E11" s="170" t="s">
        <v>138</v>
      </c>
      <c r="F11" s="170" t="s">
        <v>136</v>
      </c>
      <c r="G11" s="170" t="s">
        <v>136</v>
      </c>
      <c r="H11" s="170" t="s">
        <v>136</v>
      </c>
      <c r="I11" s="170" t="s">
        <v>139</v>
      </c>
      <c r="J11" s="171" t="s">
        <v>136</v>
      </c>
      <c r="K11" s="170" t="s">
        <v>140</v>
      </c>
      <c r="L11" s="170">
        <v>2.7</v>
      </c>
      <c r="M11"/>
      <c r="N11" s="10"/>
      <c r="O11" s="10"/>
    </row>
    <row r="12" spans="1:15" ht="15">
      <c r="A12" s="19">
        <v>40</v>
      </c>
      <c r="B12" s="162">
        <v>3</v>
      </c>
      <c r="C12" s="168" t="s">
        <v>69</v>
      </c>
      <c r="D12" s="169" t="s">
        <v>81</v>
      </c>
      <c r="E12" s="170" t="s">
        <v>136</v>
      </c>
      <c r="F12" s="170"/>
      <c r="G12" s="170"/>
      <c r="H12" s="170"/>
      <c r="I12" s="170"/>
      <c r="J12" s="170"/>
      <c r="K12" s="170"/>
      <c r="L12" s="170">
        <v>2.7</v>
      </c>
      <c r="M12"/>
      <c r="N12" s="10"/>
      <c r="O12" s="10"/>
    </row>
    <row r="13" spans="1:15" ht="15">
      <c r="A13" s="19">
        <v>10</v>
      </c>
      <c r="B13" s="162">
        <v>4</v>
      </c>
      <c r="C13" s="93" t="s">
        <v>46</v>
      </c>
      <c r="D13" s="95" t="s">
        <v>105</v>
      </c>
      <c r="E13" s="11" t="s">
        <v>136</v>
      </c>
      <c r="F13" s="11" t="s">
        <v>136</v>
      </c>
      <c r="G13" s="11" t="s">
        <v>136</v>
      </c>
      <c r="H13" s="11" t="s">
        <v>136</v>
      </c>
      <c r="I13" s="11" t="s">
        <v>136</v>
      </c>
      <c r="J13" s="11" t="s">
        <v>136</v>
      </c>
      <c r="K13" s="11" t="s">
        <v>136</v>
      </c>
      <c r="L13" s="11">
        <v>3</v>
      </c>
      <c r="M13" s="205"/>
      <c r="N13" s="10"/>
      <c r="O13" s="10"/>
    </row>
    <row r="14" spans="1:15" ht="15">
      <c r="A14" s="19">
        <v>32</v>
      </c>
      <c r="B14" s="162">
        <v>4</v>
      </c>
      <c r="C14" s="91" t="s">
        <v>63</v>
      </c>
      <c r="D14" s="78" t="s">
        <v>101</v>
      </c>
      <c r="E14" s="11" t="s">
        <v>136</v>
      </c>
      <c r="F14" s="11"/>
      <c r="G14" s="11"/>
      <c r="H14" s="11"/>
      <c r="I14" s="11"/>
      <c r="J14" s="11"/>
      <c r="K14" s="11"/>
      <c r="L14" s="11">
        <v>3</v>
      </c>
      <c r="M14"/>
      <c r="N14" s="10"/>
      <c r="O14" s="10"/>
    </row>
    <row r="15" spans="1:15" ht="15">
      <c r="A15" s="19">
        <v>34</v>
      </c>
      <c r="B15" s="162">
        <v>5</v>
      </c>
      <c r="C15" s="172" t="s">
        <v>65</v>
      </c>
      <c r="D15" s="173" t="s">
        <v>98</v>
      </c>
      <c r="E15" s="174" t="s">
        <v>136</v>
      </c>
      <c r="F15" s="174" t="s">
        <v>136</v>
      </c>
      <c r="G15" s="174" t="s">
        <v>136</v>
      </c>
      <c r="H15" s="174" t="s">
        <v>136</v>
      </c>
      <c r="I15" s="174" t="s">
        <v>141</v>
      </c>
      <c r="J15" s="174"/>
      <c r="K15" s="174" t="s">
        <v>136</v>
      </c>
      <c r="L15" s="174">
        <v>2.8</v>
      </c>
      <c r="M15"/>
      <c r="N15" s="10"/>
      <c r="O15" s="10"/>
    </row>
    <row r="16" spans="1:15" ht="15">
      <c r="A16" s="19">
        <v>5</v>
      </c>
      <c r="B16" s="162">
        <v>6</v>
      </c>
      <c r="C16" s="164" t="s">
        <v>114</v>
      </c>
      <c r="D16" s="175" t="s">
        <v>78</v>
      </c>
      <c r="E16" s="166" t="s">
        <v>138</v>
      </c>
      <c r="F16" s="166" t="s">
        <v>142</v>
      </c>
      <c r="G16" s="166" t="s">
        <v>136</v>
      </c>
      <c r="H16" s="166" t="s">
        <v>136</v>
      </c>
      <c r="I16" s="176" t="s">
        <v>143</v>
      </c>
      <c r="J16" s="177" t="s">
        <v>136</v>
      </c>
      <c r="K16" s="166" t="s">
        <v>144</v>
      </c>
      <c r="L16" s="166">
        <v>2.8</v>
      </c>
      <c r="M16"/>
      <c r="N16" s="10"/>
      <c r="O16" s="10"/>
    </row>
    <row r="17" spans="1:15" ht="15">
      <c r="A17" s="19">
        <v>27</v>
      </c>
      <c r="B17" s="162">
        <v>6</v>
      </c>
      <c r="C17" s="164" t="s">
        <v>118</v>
      </c>
      <c r="D17" s="167" t="s">
        <v>102</v>
      </c>
      <c r="E17" s="166" t="s">
        <v>138</v>
      </c>
      <c r="F17" s="166"/>
      <c r="G17" s="166"/>
      <c r="H17" s="166"/>
      <c r="I17" s="166"/>
      <c r="J17" s="166"/>
      <c r="K17" s="166"/>
      <c r="L17" s="166">
        <v>2.8</v>
      </c>
      <c r="M17"/>
      <c r="N17" s="10"/>
      <c r="O17" s="10"/>
    </row>
    <row r="18" spans="1:15" ht="15">
      <c r="A18" s="19">
        <v>15</v>
      </c>
      <c r="B18" s="162">
        <v>7</v>
      </c>
      <c r="C18" s="178" t="s">
        <v>50</v>
      </c>
      <c r="D18" s="179" t="s">
        <v>112</v>
      </c>
      <c r="E18" s="180" t="s">
        <v>136</v>
      </c>
      <c r="F18" s="180" t="s">
        <v>136</v>
      </c>
      <c r="G18" s="180" t="s">
        <v>136</v>
      </c>
      <c r="H18" s="180" t="s">
        <v>136</v>
      </c>
      <c r="I18" s="180" t="s">
        <v>136</v>
      </c>
      <c r="J18" s="181" t="s">
        <v>136</v>
      </c>
      <c r="K18" s="180" t="s">
        <v>136</v>
      </c>
      <c r="L18" s="180">
        <v>3</v>
      </c>
      <c r="M18"/>
      <c r="N18" s="10"/>
      <c r="O18" s="10"/>
    </row>
    <row r="19" spans="1:15" ht="15">
      <c r="A19" s="19">
        <v>28</v>
      </c>
      <c r="B19" s="162">
        <v>7</v>
      </c>
      <c r="C19" s="178" t="s">
        <v>59</v>
      </c>
      <c r="D19" s="179" t="s">
        <v>86</v>
      </c>
      <c r="E19" s="180" t="s">
        <v>145</v>
      </c>
      <c r="F19" s="180"/>
      <c r="G19" s="180"/>
      <c r="H19" s="180"/>
      <c r="I19" s="180"/>
      <c r="J19" s="180"/>
      <c r="K19" s="180"/>
      <c r="L19" s="180">
        <v>3</v>
      </c>
      <c r="M19"/>
      <c r="N19" s="10"/>
      <c r="O19" s="10"/>
    </row>
    <row r="20" spans="1:15" ht="15">
      <c r="A20" s="19">
        <v>7</v>
      </c>
      <c r="B20" s="162">
        <v>8</v>
      </c>
      <c r="C20" s="182" t="s">
        <v>44</v>
      </c>
      <c r="D20" s="183" t="s">
        <v>92</v>
      </c>
      <c r="E20" s="176" t="s">
        <v>136</v>
      </c>
      <c r="F20" s="176" t="s">
        <v>136</v>
      </c>
      <c r="G20" s="176" t="s">
        <v>136</v>
      </c>
      <c r="H20" s="176" t="s">
        <v>136</v>
      </c>
      <c r="I20" s="176" t="s">
        <v>143</v>
      </c>
      <c r="J20" s="184" t="s">
        <v>136</v>
      </c>
      <c r="K20" s="176" t="s">
        <v>146</v>
      </c>
      <c r="L20" s="176">
        <v>2.8</v>
      </c>
      <c r="M20"/>
      <c r="N20" s="10"/>
      <c r="O20" s="10"/>
    </row>
    <row r="21" spans="1:15" ht="15">
      <c r="A21" s="19">
        <v>8</v>
      </c>
      <c r="B21" s="162">
        <v>8</v>
      </c>
      <c r="C21" s="182" t="s">
        <v>45</v>
      </c>
      <c r="D21" s="183" t="s">
        <v>93</v>
      </c>
      <c r="E21" s="176"/>
      <c r="F21" s="176"/>
      <c r="G21" s="176"/>
      <c r="H21" s="176"/>
      <c r="I21" s="176"/>
      <c r="J21" s="176"/>
      <c r="K21" s="176"/>
      <c r="L21" s="176">
        <v>2.8</v>
      </c>
      <c r="M21"/>
      <c r="N21" s="10"/>
      <c r="O21" s="10"/>
    </row>
    <row r="22" spans="1:15" ht="15">
      <c r="A22" s="19">
        <v>6</v>
      </c>
      <c r="B22" s="162">
        <v>9</v>
      </c>
      <c r="C22" s="158" t="s">
        <v>43</v>
      </c>
      <c r="D22" s="163" t="s">
        <v>100</v>
      </c>
      <c r="E22" s="160" t="s">
        <v>136</v>
      </c>
      <c r="F22" s="160">
        <v>200</v>
      </c>
      <c r="G22" s="160" t="s">
        <v>136</v>
      </c>
      <c r="H22" s="160" t="s">
        <v>136</v>
      </c>
      <c r="I22" s="160" t="s">
        <v>136</v>
      </c>
      <c r="J22" s="161" t="s">
        <v>136</v>
      </c>
      <c r="K22" s="160" t="s">
        <v>136</v>
      </c>
      <c r="L22" s="160">
        <v>3</v>
      </c>
      <c r="M22"/>
      <c r="N22" s="10"/>
      <c r="O22" s="10"/>
    </row>
    <row r="23" spans="1:15" ht="15">
      <c r="A23" s="19">
        <v>30</v>
      </c>
      <c r="B23" s="162">
        <v>9</v>
      </c>
      <c r="C23" s="158" t="s">
        <v>61</v>
      </c>
      <c r="D23" s="185" t="s">
        <v>99</v>
      </c>
      <c r="E23" s="160" t="s">
        <v>147</v>
      </c>
      <c r="F23" s="160"/>
      <c r="G23" s="160"/>
      <c r="H23" s="160"/>
      <c r="I23" s="160"/>
      <c r="J23" s="160"/>
      <c r="K23" s="160"/>
      <c r="L23" s="160">
        <v>3</v>
      </c>
      <c r="M23"/>
      <c r="N23" s="10"/>
      <c r="O23" s="10"/>
    </row>
    <row r="24" spans="1:15" ht="15">
      <c r="A24" s="19">
        <v>19</v>
      </c>
      <c r="B24" s="162">
        <v>10</v>
      </c>
      <c r="C24" s="172" t="s">
        <v>53</v>
      </c>
      <c r="D24" s="186" t="s">
        <v>91</v>
      </c>
      <c r="E24" s="174" t="s">
        <v>136</v>
      </c>
      <c r="F24" s="174" t="s">
        <v>148</v>
      </c>
      <c r="G24" s="174" t="s">
        <v>136</v>
      </c>
      <c r="H24" s="174" t="s">
        <v>136</v>
      </c>
      <c r="I24" s="174" t="s">
        <v>136</v>
      </c>
      <c r="J24" s="187" t="s">
        <v>136</v>
      </c>
      <c r="K24" s="174" t="s">
        <v>136</v>
      </c>
      <c r="L24" s="174">
        <v>3</v>
      </c>
      <c r="M24"/>
      <c r="N24" s="10"/>
      <c r="O24" s="10"/>
    </row>
    <row r="25" spans="1:15" ht="15">
      <c r="A25" s="19">
        <v>31</v>
      </c>
      <c r="B25" s="162">
        <v>10</v>
      </c>
      <c r="C25" s="172" t="s">
        <v>62</v>
      </c>
      <c r="D25" s="186" t="s">
        <v>97</v>
      </c>
      <c r="E25" s="174"/>
      <c r="F25" s="174"/>
      <c r="G25" s="174"/>
      <c r="H25" s="174"/>
      <c r="I25" s="174"/>
      <c r="J25" s="174"/>
      <c r="K25" s="174"/>
      <c r="L25" s="174">
        <v>3</v>
      </c>
      <c r="M25"/>
      <c r="N25" s="10"/>
      <c r="O25" s="10"/>
    </row>
    <row r="26" spans="1:15" ht="15">
      <c r="A26" s="19">
        <v>35</v>
      </c>
      <c r="B26" s="162">
        <v>10</v>
      </c>
      <c r="C26" s="172" t="s">
        <v>66</v>
      </c>
      <c r="D26" s="186" t="s">
        <v>96</v>
      </c>
      <c r="E26" s="174"/>
      <c r="F26" s="174"/>
      <c r="G26" s="174"/>
      <c r="H26" s="174"/>
      <c r="I26" s="174"/>
      <c r="J26" s="174"/>
      <c r="K26" s="174"/>
      <c r="L26" s="174">
        <v>3</v>
      </c>
      <c r="M26"/>
      <c r="N26" s="10"/>
      <c r="O26" s="10"/>
    </row>
    <row r="27" spans="1:15" ht="15">
      <c r="A27" s="19">
        <v>11</v>
      </c>
      <c r="B27" s="162">
        <v>11</v>
      </c>
      <c r="C27" s="188" t="s">
        <v>47</v>
      </c>
      <c r="D27" s="189" t="s">
        <v>85</v>
      </c>
      <c r="E27" s="190" t="s">
        <v>136</v>
      </c>
      <c r="F27" s="190" t="s">
        <v>148</v>
      </c>
      <c r="G27" s="190" t="s">
        <v>136</v>
      </c>
      <c r="H27" s="190" t="s">
        <v>136</v>
      </c>
      <c r="I27" s="190" t="s">
        <v>136</v>
      </c>
      <c r="J27" s="191" t="s">
        <v>136</v>
      </c>
      <c r="K27" s="190" t="s">
        <v>136</v>
      </c>
      <c r="L27" s="190">
        <v>3</v>
      </c>
      <c r="M27"/>
      <c r="N27" s="10"/>
      <c r="O27" s="10"/>
    </row>
    <row r="28" spans="1:15" ht="15">
      <c r="A28" s="19">
        <v>12</v>
      </c>
      <c r="B28" s="162">
        <v>11</v>
      </c>
      <c r="C28" s="188" t="s">
        <v>48</v>
      </c>
      <c r="D28" s="189" t="s">
        <v>84</v>
      </c>
      <c r="E28" s="190" t="s">
        <v>149</v>
      </c>
      <c r="F28" s="190"/>
      <c r="G28" s="190"/>
      <c r="H28" s="190"/>
      <c r="I28" s="190"/>
      <c r="J28" s="190"/>
      <c r="K28" s="190"/>
      <c r="L28" s="190">
        <v>3</v>
      </c>
      <c r="M28"/>
      <c r="N28" s="10"/>
      <c r="O28" s="10"/>
    </row>
    <row r="29" spans="1:15" ht="15">
      <c r="A29" s="19">
        <v>14</v>
      </c>
      <c r="B29" s="162">
        <v>11</v>
      </c>
      <c r="C29" s="188" t="s">
        <v>82</v>
      </c>
      <c r="D29" s="189" t="s">
        <v>83</v>
      </c>
      <c r="E29" s="190"/>
      <c r="F29" s="190"/>
      <c r="G29" s="190"/>
      <c r="H29" s="190"/>
      <c r="I29" s="190"/>
      <c r="J29" s="190"/>
      <c r="K29" s="190"/>
      <c r="L29" s="190">
        <v>3</v>
      </c>
      <c r="M29"/>
      <c r="N29" s="10"/>
      <c r="O29" s="10"/>
    </row>
    <row r="30" spans="1:15" ht="15">
      <c r="A30" s="19">
        <v>13</v>
      </c>
      <c r="B30" s="162">
        <v>12</v>
      </c>
      <c r="C30" s="178" t="s">
        <v>49</v>
      </c>
      <c r="D30" s="179" t="s">
        <v>73</v>
      </c>
      <c r="E30" s="180" t="s">
        <v>136</v>
      </c>
      <c r="F30" s="180" t="s">
        <v>150</v>
      </c>
      <c r="G30" s="180" t="s">
        <v>136</v>
      </c>
      <c r="H30" s="180" t="s">
        <v>136</v>
      </c>
      <c r="I30" s="180" t="s">
        <v>151</v>
      </c>
      <c r="J30" s="181" t="s">
        <v>136</v>
      </c>
      <c r="K30" s="180" t="s">
        <v>136</v>
      </c>
      <c r="L30" s="180">
        <v>3</v>
      </c>
      <c r="M30"/>
      <c r="N30" s="10"/>
      <c r="O30" s="10"/>
    </row>
    <row r="31" spans="1:15" ht="15">
      <c r="A31" s="19">
        <v>33</v>
      </c>
      <c r="B31" s="162">
        <v>12</v>
      </c>
      <c r="C31" s="178" t="s">
        <v>64</v>
      </c>
      <c r="D31" s="179" t="s">
        <v>79</v>
      </c>
      <c r="E31" s="180"/>
      <c r="F31" s="180"/>
      <c r="G31" s="180"/>
      <c r="H31" s="180"/>
      <c r="I31" s="180"/>
      <c r="J31" s="180"/>
      <c r="K31" s="180"/>
      <c r="L31" s="180">
        <v>3</v>
      </c>
      <c r="M31"/>
      <c r="N31" s="10"/>
      <c r="O31" s="10"/>
    </row>
    <row r="32" spans="1:15" ht="15">
      <c r="A32" s="19">
        <v>20</v>
      </c>
      <c r="B32" s="162">
        <v>13</v>
      </c>
      <c r="C32" s="91" t="s">
        <v>54</v>
      </c>
      <c r="D32" s="80" t="s">
        <v>76</v>
      </c>
      <c r="E32" s="11" t="s">
        <v>136</v>
      </c>
      <c r="F32" s="11" t="s">
        <v>136</v>
      </c>
      <c r="G32" s="11" t="s">
        <v>136</v>
      </c>
      <c r="H32" s="11" t="s">
        <v>136</v>
      </c>
      <c r="I32" s="11" t="s">
        <v>136</v>
      </c>
      <c r="J32" s="192" t="s">
        <v>136</v>
      </c>
      <c r="K32" s="11" t="s">
        <v>152</v>
      </c>
      <c r="L32" s="11">
        <v>2.8</v>
      </c>
      <c r="M32"/>
      <c r="N32" s="10"/>
      <c r="O32" s="10"/>
    </row>
    <row r="33" spans="1:15" ht="15">
      <c r="A33" s="19">
        <v>36</v>
      </c>
      <c r="B33" s="162">
        <v>14</v>
      </c>
      <c r="C33" s="164" t="s">
        <v>119</v>
      </c>
      <c r="D33" s="167" t="s">
        <v>90</v>
      </c>
      <c r="E33" s="166" t="s">
        <v>138</v>
      </c>
      <c r="F33" s="166" t="s">
        <v>153</v>
      </c>
      <c r="G33" s="166" t="s">
        <v>136</v>
      </c>
      <c r="H33" s="166" t="s">
        <v>136</v>
      </c>
      <c r="I33" s="166" t="s">
        <v>136</v>
      </c>
      <c r="J33" s="166" t="s">
        <v>136</v>
      </c>
      <c r="K33" s="166" t="s">
        <v>154</v>
      </c>
      <c r="L33" s="176">
        <v>2.6</v>
      </c>
      <c r="M33"/>
      <c r="N33" s="10"/>
      <c r="O33" s="10"/>
    </row>
    <row r="34" spans="1:15" ht="15">
      <c r="A34" s="19">
        <v>41</v>
      </c>
      <c r="B34" s="162">
        <v>14</v>
      </c>
      <c r="C34" s="164" t="s">
        <v>70</v>
      </c>
      <c r="D34" s="175" t="s">
        <v>89</v>
      </c>
      <c r="E34" s="166"/>
      <c r="F34" s="166"/>
      <c r="G34" s="166"/>
      <c r="H34" s="166"/>
      <c r="I34" s="166"/>
      <c r="J34" s="166"/>
      <c r="K34" s="166"/>
      <c r="L34" s="176">
        <v>2.6</v>
      </c>
      <c r="M34"/>
      <c r="N34" s="10"/>
      <c r="O34" s="10"/>
    </row>
    <row r="35" spans="1:15" ht="15">
      <c r="A35" s="19">
        <v>29</v>
      </c>
      <c r="B35" s="162">
        <v>15</v>
      </c>
      <c r="C35" s="172" t="s">
        <v>60</v>
      </c>
      <c r="D35" s="193" t="s">
        <v>109</v>
      </c>
      <c r="E35" s="174" t="s">
        <v>138</v>
      </c>
      <c r="F35" s="174" t="s">
        <v>136</v>
      </c>
      <c r="G35" s="174" t="s">
        <v>136</v>
      </c>
      <c r="H35" s="174" t="s">
        <v>136</v>
      </c>
      <c r="I35" s="174" t="s">
        <v>155</v>
      </c>
      <c r="J35" s="187" t="s">
        <v>136</v>
      </c>
      <c r="K35" s="174" t="s">
        <v>136</v>
      </c>
      <c r="L35" s="174">
        <v>2.7</v>
      </c>
      <c r="M35"/>
      <c r="N35" s="10"/>
      <c r="O35" s="10"/>
    </row>
    <row r="36" spans="1:15" ht="15">
      <c r="A36" s="19">
        <v>21</v>
      </c>
      <c r="B36" s="127">
        <v>15</v>
      </c>
      <c r="C36" s="172" t="s">
        <v>116</v>
      </c>
      <c r="D36" s="173" t="s">
        <v>113</v>
      </c>
      <c r="E36" s="174" t="s">
        <v>156</v>
      </c>
      <c r="F36" s="174"/>
      <c r="G36" s="174"/>
      <c r="H36" s="174"/>
      <c r="I36" s="174"/>
      <c r="J36" s="174"/>
      <c r="K36" s="174"/>
      <c r="L36" s="174">
        <v>2.7</v>
      </c>
      <c r="M36"/>
      <c r="N36" s="10"/>
      <c r="O36" s="10"/>
    </row>
    <row r="37" spans="1:15" ht="15">
      <c r="A37" s="19">
        <v>22</v>
      </c>
      <c r="B37" s="119">
        <v>16</v>
      </c>
      <c r="C37" s="158" t="s">
        <v>55</v>
      </c>
      <c r="D37" s="159" t="s">
        <v>106</v>
      </c>
      <c r="E37" s="160" t="s">
        <v>138</v>
      </c>
      <c r="F37" s="160" t="s">
        <v>136</v>
      </c>
      <c r="G37" s="160" t="s">
        <v>136</v>
      </c>
      <c r="H37" s="160" t="s">
        <v>136</v>
      </c>
      <c r="I37" s="160" t="s">
        <v>157</v>
      </c>
      <c r="J37" s="161" t="s">
        <v>136</v>
      </c>
      <c r="K37" s="160" t="s">
        <v>158</v>
      </c>
      <c r="L37" s="160">
        <v>2.7</v>
      </c>
      <c r="M37"/>
      <c r="N37" s="10"/>
      <c r="O37" s="10"/>
    </row>
    <row r="38" spans="1:15" ht="15">
      <c r="A38" s="19">
        <v>26</v>
      </c>
      <c r="B38" s="119">
        <v>16</v>
      </c>
      <c r="C38" s="158" t="s">
        <v>58</v>
      </c>
      <c r="D38" s="159" t="s">
        <v>108</v>
      </c>
      <c r="E38" s="160"/>
      <c r="F38" s="160"/>
      <c r="G38" s="160"/>
      <c r="H38" s="160"/>
      <c r="I38" s="160"/>
      <c r="J38" s="160"/>
      <c r="K38" s="160"/>
      <c r="L38" s="160">
        <v>2.7</v>
      </c>
      <c r="M38"/>
      <c r="N38" s="10"/>
      <c r="O38" s="10"/>
    </row>
    <row r="39" spans="1:15" ht="15">
      <c r="A39" s="19">
        <v>1</v>
      </c>
      <c r="B39" s="157">
        <v>17</v>
      </c>
      <c r="C39" s="194" t="s">
        <v>39</v>
      </c>
      <c r="D39" s="195" t="s">
        <v>75</v>
      </c>
      <c r="E39" s="196" t="s">
        <v>136</v>
      </c>
      <c r="F39" s="196" t="s">
        <v>136</v>
      </c>
      <c r="G39" s="196" t="s">
        <v>136</v>
      </c>
      <c r="H39" s="196" t="s">
        <v>136</v>
      </c>
      <c r="I39" s="196" t="s">
        <v>159</v>
      </c>
      <c r="J39" s="197" t="s">
        <v>136</v>
      </c>
      <c r="K39" s="196" t="s">
        <v>140</v>
      </c>
      <c r="L39" s="196">
        <v>2.7</v>
      </c>
      <c r="M39"/>
      <c r="N39" s="10"/>
      <c r="O39" s="10"/>
    </row>
    <row r="40" spans="1:15" ht="15">
      <c r="A40" s="19">
        <v>16</v>
      </c>
      <c r="B40" s="119">
        <v>17</v>
      </c>
      <c r="C40" s="194" t="s">
        <v>51</v>
      </c>
      <c r="D40" s="195" t="s">
        <v>95</v>
      </c>
      <c r="E40" s="196"/>
      <c r="F40" s="196"/>
      <c r="G40" s="196"/>
      <c r="H40" s="196"/>
      <c r="I40" s="196"/>
      <c r="J40" s="196"/>
      <c r="K40" s="196"/>
      <c r="L40" s="196">
        <v>2.7</v>
      </c>
      <c r="M40"/>
      <c r="N40" s="10"/>
      <c r="O40" s="10"/>
    </row>
    <row r="41" spans="1:15" ht="15">
      <c r="A41" s="19">
        <v>17</v>
      </c>
      <c r="B41" s="119">
        <v>17</v>
      </c>
      <c r="C41" s="194" t="s">
        <v>52</v>
      </c>
      <c r="D41" s="195" t="s">
        <v>94</v>
      </c>
      <c r="E41" s="196"/>
      <c r="F41" s="196"/>
      <c r="G41" s="196"/>
      <c r="H41" s="196"/>
      <c r="I41" s="196"/>
      <c r="J41" s="196"/>
      <c r="K41" s="196"/>
      <c r="L41" s="196">
        <v>2.7</v>
      </c>
      <c r="M41" s="206" t="s">
        <v>136</v>
      </c>
      <c r="N41" s="10"/>
      <c r="O41" s="10"/>
    </row>
    <row r="42" spans="1:15" ht="15">
      <c r="A42" s="19">
        <v>2</v>
      </c>
      <c r="B42" s="198"/>
      <c r="C42" s="92" t="s">
        <v>40</v>
      </c>
      <c r="D42" s="154" t="s">
        <v>104</v>
      </c>
      <c r="E42" s="13"/>
      <c r="F42" s="13"/>
      <c r="G42" s="13"/>
      <c r="H42" s="13"/>
      <c r="I42" s="13"/>
      <c r="J42" s="13"/>
      <c r="K42" s="13"/>
      <c r="L42" s="13">
        <v>0</v>
      </c>
      <c r="M42"/>
      <c r="N42" s="10"/>
      <c r="O42" s="10"/>
    </row>
    <row r="43" spans="1:15" ht="15">
      <c r="A43" s="19">
        <v>38</v>
      </c>
      <c r="B43" s="198"/>
      <c r="C43" s="92" t="s">
        <v>68</v>
      </c>
      <c r="D43" s="154" t="s">
        <v>110</v>
      </c>
      <c r="E43" s="13"/>
      <c r="F43" s="13"/>
      <c r="G43" s="13"/>
      <c r="H43" s="13"/>
      <c r="I43" s="13"/>
      <c r="J43" s="13"/>
      <c r="K43" s="13"/>
      <c r="L43" s="13">
        <v>0</v>
      </c>
      <c r="M43"/>
      <c r="N43" s="10"/>
      <c r="O43" s="10"/>
    </row>
    <row r="44" spans="1:15" ht="15">
      <c r="A44" s="19">
        <v>25</v>
      </c>
      <c r="B44" s="138"/>
      <c r="C44" s="92" t="s">
        <v>57</v>
      </c>
      <c r="D44" s="154" t="s">
        <v>107</v>
      </c>
      <c r="E44" s="13"/>
      <c r="F44" s="13"/>
      <c r="G44" s="13"/>
      <c r="H44" s="13"/>
      <c r="I44" s="13"/>
      <c r="J44" s="13"/>
      <c r="K44" s="13"/>
      <c r="L44" s="13">
        <v>0</v>
      </c>
      <c r="M44"/>
      <c r="N44" s="10"/>
      <c r="O44" s="10"/>
    </row>
    <row r="45" spans="1:15" ht="15">
      <c r="B45" s="16"/>
      <c r="C45" s="94"/>
      <c r="D45" s="94"/>
      <c r="E45"/>
      <c r="H45"/>
      <c r="I45"/>
      <c r="J45"/>
      <c r="K45"/>
      <c r="L45"/>
      <c r="M45"/>
    </row>
  </sheetData>
  <sortState ref="A59:D108">
    <sortCondition ref="A59:A108"/>
  </sortState>
  <hyperlinks>
    <hyperlink ref="D30" r:id="rId1"/>
    <hyperlink ref="D8" r:id="rId2"/>
    <hyperlink ref="D39" r:id="rId3"/>
    <hyperlink ref="D32" r:id="rId4"/>
    <hyperlink ref="D6" r:id="rId5"/>
    <hyperlink ref="D31" r:id="rId6"/>
    <hyperlink ref="D12" r:id="rId7"/>
    <hyperlink ref="D28" r:id="rId8"/>
    <hyperlink ref="D27" r:id="rId9"/>
    <hyperlink ref="D18" r:id="rId10"/>
    <hyperlink ref="D19" r:id="rId11"/>
    <hyperlink ref="D4" r:id="rId12"/>
    <hyperlink ref="D11" r:id="rId13"/>
    <hyperlink ref="D34" r:id="rId14"/>
    <hyperlink ref="D24" r:id="rId15"/>
    <hyperlink ref="D20" r:id="rId16"/>
    <hyperlink ref="D21" r:id="rId17"/>
    <hyperlink ref="D41" r:id="rId18"/>
    <hyperlink ref="D40" r:id="rId19"/>
    <hyperlink ref="D26" r:id="rId20"/>
    <hyperlink ref="D25" r:id="rId21"/>
    <hyperlink ref="D15" r:id="rId22"/>
    <hyperlink ref="D23" r:id="rId23"/>
    <hyperlink ref="D22" r:id="rId24"/>
    <hyperlink ref="D14" r:id="rId25"/>
    <hyperlink ref="D16" r:id="rId26"/>
    <hyperlink ref="D10" r:id="rId27"/>
    <hyperlink ref="D29" r:id="rId28"/>
    <hyperlink ref="D33" r:id="rId29"/>
    <hyperlink ref="D17" r:id="rId30"/>
    <hyperlink ref="D36" r:id="rId31"/>
  </hyperlinks>
  <pageMargins left="0.511811024" right="0.511811024" top="0.78740157499999996" bottom="0.78740157499999996" header="0.31496062000000002" footer="0.31496062000000002"/>
  <pageSetup paperSize="9"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workbookViewId="0">
      <selection activeCell="E5" sqref="E5:E43"/>
    </sheetView>
  </sheetViews>
  <sheetFormatPr defaultRowHeight="12.75" customHeight="1"/>
  <cols>
    <col min="1" max="1" width="7.140625" style="16" customWidth="1"/>
    <col min="2" max="2" width="23.28515625" customWidth="1"/>
    <col min="3" max="3" width="6.85546875" customWidth="1"/>
    <col min="4" max="4" width="46.140625" customWidth="1"/>
    <col min="5" max="5" width="18" customWidth="1"/>
    <col min="6" max="6" width="11.85546875" style="16" customWidth="1"/>
    <col min="7" max="7" width="12.28515625" style="16" customWidth="1"/>
    <col min="8" max="8" width="11.42578125" style="10" customWidth="1"/>
    <col min="9" max="9" width="22.7109375" style="67" customWidth="1"/>
    <col min="10" max="10" width="9.140625" style="10"/>
  </cols>
  <sheetData>
    <row r="1" spans="1:9">
      <c r="D1" s="2"/>
      <c r="E1" s="2"/>
      <c r="F1" s="17"/>
      <c r="G1" s="15"/>
      <c r="H1" s="2"/>
      <c r="I1" s="15"/>
    </row>
    <row r="2" spans="1:9">
      <c r="D2" s="2"/>
      <c r="E2" s="2"/>
      <c r="F2" s="17" t="s">
        <v>10</v>
      </c>
      <c r="G2" s="15"/>
      <c r="H2" s="2"/>
    </row>
    <row r="3" spans="1:9" ht="25.5">
      <c r="A3" s="64" t="s">
        <v>2</v>
      </c>
      <c r="B3" s="63" t="s">
        <v>5</v>
      </c>
      <c r="C3" s="63" t="s">
        <v>13</v>
      </c>
      <c r="D3" s="3" t="s">
        <v>8</v>
      </c>
      <c r="E3" s="3" t="s">
        <v>6</v>
      </c>
      <c r="F3" s="18" t="s">
        <v>27</v>
      </c>
      <c r="G3" s="28" t="s">
        <v>28</v>
      </c>
      <c r="H3" s="18" t="s">
        <v>34</v>
      </c>
      <c r="I3" s="14" t="s">
        <v>33</v>
      </c>
    </row>
    <row r="4" spans="1:9">
      <c r="A4" s="111"/>
      <c r="B4" s="112"/>
      <c r="C4" s="112"/>
      <c r="D4" s="113"/>
      <c r="E4" s="114"/>
      <c r="F4" s="115" t="s">
        <v>30</v>
      </c>
      <c r="G4" s="116" t="s">
        <v>31</v>
      </c>
      <c r="H4" s="115" t="s">
        <v>29</v>
      </c>
      <c r="I4" s="117" t="s">
        <v>32</v>
      </c>
    </row>
    <row r="5" spans="1:9" ht="20.100000000000001" customHeight="1">
      <c r="A5" s="127"/>
      <c r="B5" s="125"/>
      <c r="C5" s="128"/>
      <c r="D5" s="129"/>
      <c r="E5" s="130"/>
      <c r="F5" s="131"/>
      <c r="G5" s="79"/>
      <c r="H5" s="76"/>
      <c r="I5" s="75"/>
    </row>
    <row r="6" spans="1:9" ht="20.100000000000001" customHeight="1">
      <c r="A6" s="127">
        <v>1</v>
      </c>
      <c r="B6" s="125" t="s">
        <v>133</v>
      </c>
      <c r="C6" s="128">
        <v>5</v>
      </c>
      <c r="D6" s="129" t="s">
        <v>114</v>
      </c>
      <c r="E6" s="130" t="s">
        <v>78</v>
      </c>
      <c r="F6" s="131">
        <v>0.4</v>
      </c>
      <c r="G6" s="79">
        <v>1</v>
      </c>
      <c r="H6" s="75">
        <v>0.4</v>
      </c>
      <c r="I6" s="75">
        <f t="shared" ref="I6:I46" si="0">SUM(F6:H6)</f>
        <v>1.7999999999999998</v>
      </c>
    </row>
    <row r="7" spans="1:9" ht="20.100000000000001" customHeight="1">
      <c r="A7" s="127">
        <v>1</v>
      </c>
      <c r="B7" s="125" t="s">
        <v>133</v>
      </c>
      <c r="C7" s="128">
        <v>27</v>
      </c>
      <c r="D7" s="129" t="s">
        <v>118</v>
      </c>
      <c r="E7" s="130" t="s">
        <v>102</v>
      </c>
      <c r="F7" s="132">
        <v>0.5</v>
      </c>
      <c r="G7" s="79">
        <v>1</v>
      </c>
      <c r="H7" s="75">
        <v>0.4</v>
      </c>
      <c r="I7" s="75">
        <f t="shared" si="0"/>
        <v>1.9</v>
      </c>
    </row>
    <row r="8" spans="1:9" ht="20.100000000000001" customHeight="1">
      <c r="A8" s="127">
        <v>1</v>
      </c>
      <c r="B8" s="125" t="s">
        <v>133</v>
      </c>
      <c r="C8" s="128">
        <v>34</v>
      </c>
      <c r="D8" s="129" t="s">
        <v>65</v>
      </c>
      <c r="E8" s="130" t="s">
        <v>98</v>
      </c>
      <c r="F8" s="132">
        <v>0.5</v>
      </c>
      <c r="G8" s="79">
        <v>1</v>
      </c>
      <c r="H8" s="75">
        <v>0.9</v>
      </c>
      <c r="I8" s="75">
        <f t="shared" si="0"/>
        <v>2.4</v>
      </c>
    </row>
    <row r="9" spans="1:9" ht="20.100000000000001" customHeight="1">
      <c r="A9" s="127">
        <v>2</v>
      </c>
      <c r="B9" s="125" t="s">
        <v>125</v>
      </c>
      <c r="C9" s="128">
        <v>3</v>
      </c>
      <c r="D9" s="129" t="s">
        <v>41</v>
      </c>
      <c r="E9" s="130" t="s">
        <v>87</v>
      </c>
      <c r="F9" s="132">
        <v>0.5</v>
      </c>
      <c r="G9" s="79">
        <v>1.5</v>
      </c>
      <c r="H9" s="77">
        <v>0.6</v>
      </c>
      <c r="I9" s="75">
        <f t="shared" si="0"/>
        <v>2.6</v>
      </c>
    </row>
    <row r="10" spans="1:9" ht="20.100000000000001" customHeight="1">
      <c r="A10" s="127">
        <v>2</v>
      </c>
      <c r="B10" s="125" t="s">
        <v>125</v>
      </c>
      <c r="C10" s="128">
        <v>15</v>
      </c>
      <c r="D10" s="129" t="s">
        <v>50</v>
      </c>
      <c r="E10" s="130" t="s">
        <v>112</v>
      </c>
      <c r="F10" s="132">
        <v>0.5</v>
      </c>
      <c r="G10" s="79">
        <v>1.5</v>
      </c>
      <c r="H10" s="75">
        <v>0.8</v>
      </c>
      <c r="I10" s="75">
        <f t="shared" si="0"/>
        <v>2.8</v>
      </c>
    </row>
    <row r="11" spans="1:9" ht="20.100000000000001" customHeight="1">
      <c r="A11" s="127">
        <v>2</v>
      </c>
      <c r="B11" s="125" t="s">
        <v>125</v>
      </c>
      <c r="C11" s="128">
        <v>28</v>
      </c>
      <c r="D11" s="129" t="s">
        <v>59</v>
      </c>
      <c r="E11" s="130" t="s">
        <v>86</v>
      </c>
      <c r="F11" s="132">
        <v>0.5</v>
      </c>
      <c r="G11" s="79">
        <v>1.5</v>
      </c>
      <c r="H11" s="75">
        <v>0.8</v>
      </c>
      <c r="I11" s="75">
        <f t="shared" si="0"/>
        <v>2.8</v>
      </c>
    </row>
    <row r="12" spans="1:9" ht="20.100000000000001" customHeight="1">
      <c r="A12" s="127">
        <v>3</v>
      </c>
      <c r="B12" s="125" t="s">
        <v>126</v>
      </c>
      <c r="C12" s="128">
        <v>9</v>
      </c>
      <c r="D12" s="129" t="s">
        <v>103</v>
      </c>
      <c r="E12" s="133" t="s">
        <v>121</v>
      </c>
      <c r="F12" s="131">
        <v>0.5</v>
      </c>
      <c r="G12" s="79">
        <v>1.5</v>
      </c>
      <c r="H12" s="75">
        <v>0.7</v>
      </c>
      <c r="I12" s="75">
        <f t="shared" si="0"/>
        <v>2.7</v>
      </c>
    </row>
    <row r="13" spans="1:9" ht="20.100000000000001" customHeight="1">
      <c r="A13" s="127">
        <v>3</v>
      </c>
      <c r="B13" s="125" t="s">
        <v>126</v>
      </c>
      <c r="C13" s="128">
        <v>23</v>
      </c>
      <c r="D13" s="129" t="s">
        <v>117</v>
      </c>
      <c r="E13" s="133" t="s">
        <v>122</v>
      </c>
      <c r="F13" s="131">
        <v>0.5</v>
      </c>
      <c r="G13" s="79">
        <v>1.5</v>
      </c>
      <c r="H13" s="75">
        <v>0.6</v>
      </c>
      <c r="I13" s="75">
        <f t="shared" si="0"/>
        <v>2.6</v>
      </c>
    </row>
    <row r="14" spans="1:9" ht="20.100000000000001" customHeight="1">
      <c r="A14" s="127">
        <v>3</v>
      </c>
      <c r="B14" s="125" t="s">
        <v>126</v>
      </c>
      <c r="C14" s="128">
        <v>24</v>
      </c>
      <c r="D14" s="129" t="s">
        <v>56</v>
      </c>
      <c r="E14" s="130" t="s">
        <v>74</v>
      </c>
      <c r="F14" s="131">
        <v>0.45</v>
      </c>
      <c r="G14" s="79">
        <v>1.5</v>
      </c>
      <c r="H14" s="75">
        <v>0.7</v>
      </c>
      <c r="I14" s="75">
        <f t="shared" si="0"/>
        <v>2.65</v>
      </c>
    </row>
    <row r="15" spans="1:9" ht="20.100000000000001" customHeight="1">
      <c r="A15" s="127">
        <v>3</v>
      </c>
      <c r="B15" s="125" t="s">
        <v>126</v>
      </c>
      <c r="C15" s="128">
        <v>39</v>
      </c>
      <c r="D15" s="129" t="s">
        <v>120</v>
      </c>
      <c r="E15" s="130" t="s">
        <v>80</v>
      </c>
      <c r="F15" s="131">
        <v>0.5</v>
      </c>
      <c r="G15" s="79">
        <v>1.5</v>
      </c>
      <c r="H15" s="75">
        <v>1</v>
      </c>
      <c r="I15" s="75">
        <f t="shared" si="0"/>
        <v>3</v>
      </c>
    </row>
    <row r="16" spans="1:9" ht="20.100000000000001" customHeight="1">
      <c r="A16" s="127">
        <v>4</v>
      </c>
      <c r="B16" s="125" t="s">
        <v>127</v>
      </c>
      <c r="C16" s="128">
        <v>18</v>
      </c>
      <c r="D16" s="129" t="s">
        <v>115</v>
      </c>
      <c r="E16" s="130" t="s">
        <v>111</v>
      </c>
      <c r="F16" s="132">
        <v>0.5</v>
      </c>
      <c r="G16" s="79">
        <v>1.5</v>
      </c>
      <c r="H16" s="75">
        <v>0.9</v>
      </c>
      <c r="I16" s="75">
        <f t="shared" si="0"/>
        <v>2.9</v>
      </c>
    </row>
    <row r="17" spans="1:9" ht="20.100000000000001" customHeight="1">
      <c r="A17" s="127">
        <v>4</v>
      </c>
      <c r="B17" s="125" t="s">
        <v>127</v>
      </c>
      <c r="C17" s="128">
        <v>19</v>
      </c>
      <c r="D17" s="129" t="s">
        <v>53</v>
      </c>
      <c r="E17" s="130" t="s">
        <v>91</v>
      </c>
      <c r="F17" s="132">
        <v>0.4</v>
      </c>
      <c r="G17" s="79">
        <v>1.3</v>
      </c>
      <c r="H17" s="75">
        <v>0.6</v>
      </c>
      <c r="I17" s="75">
        <f t="shared" si="0"/>
        <v>2.3000000000000003</v>
      </c>
    </row>
    <row r="18" spans="1:9" ht="20.100000000000001" customHeight="1">
      <c r="A18" s="127">
        <v>4</v>
      </c>
      <c r="B18" s="125" t="s">
        <v>127</v>
      </c>
      <c r="C18" s="128">
        <v>31</v>
      </c>
      <c r="D18" s="129" t="s">
        <v>62</v>
      </c>
      <c r="E18" s="130" t="s">
        <v>97</v>
      </c>
      <c r="F18" s="132">
        <v>0.5</v>
      </c>
      <c r="G18" s="79">
        <v>1.5</v>
      </c>
      <c r="H18" s="75">
        <v>0.8</v>
      </c>
      <c r="I18" s="75">
        <f t="shared" si="0"/>
        <v>2.8</v>
      </c>
    </row>
    <row r="19" spans="1:9" ht="20.100000000000001" customHeight="1">
      <c r="A19" s="127">
        <v>4</v>
      </c>
      <c r="B19" s="125" t="s">
        <v>127</v>
      </c>
      <c r="C19" s="128">
        <v>35</v>
      </c>
      <c r="D19" s="129" t="s">
        <v>66</v>
      </c>
      <c r="E19" s="130" t="s">
        <v>96</v>
      </c>
      <c r="F19" s="132">
        <v>0.5</v>
      </c>
      <c r="G19" s="79">
        <v>1.5</v>
      </c>
      <c r="H19" s="75">
        <v>0.9</v>
      </c>
      <c r="I19" s="75">
        <f t="shared" si="0"/>
        <v>2.9</v>
      </c>
    </row>
    <row r="20" spans="1:9" ht="20.100000000000001" customHeight="1">
      <c r="A20" s="127">
        <v>5</v>
      </c>
      <c r="B20" s="125" t="s">
        <v>128</v>
      </c>
      <c r="C20" s="128">
        <v>6</v>
      </c>
      <c r="D20" s="129" t="s">
        <v>43</v>
      </c>
      <c r="E20" s="130" t="s">
        <v>100</v>
      </c>
      <c r="F20" s="132">
        <v>0.4</v>
      </c>
      <c r="G20" s="79">
        <v>1.5</v>
      </c>
      <c r="H20" s="75">
        <v>1</v>
      </c>
      <c r="I20" s="75">
        <f t="shared" si="0"/>
        <v>2.9</v>
      </c>
    </row>
    <row r="21" spans="1:9" ht="20.100000000000001" customHeight="1">
      <c r="A21" s="127">
        <v>5</v>
      </c>
      <c r="B21" s="125" t="s">
        <v>128</v>
      </c>
      <c r="C21" s="128">
        <v>10</v>
      </c>
      <c r="D21" s="129" t="s">
        <v>46</v>
      </c>
      <c r="E21" s="133" t="s">
        <v>105</v>
      </c>
      <c r="F21" s="132">
        <v>0.4</v>
      </c>
      <c r="G21" s="79">
        <v>1.5</v>
      </c>
      <c r="H21" s="75">
        <v>0.7</v>
      </c>
      <c r="I21" s="75">
        <f t="shared" si="0"/>
        <v>2.5999999999999996</v>
      </c>
    </row>
    <row r="22" spans="1:9" ht="20.100000000000001" customHeight="1">
      <c r="A22" s="127">
        <v>5</v>
      </c>
      <c r="B22" s="125" t="s">
        <v>128</v>
      </c>
      <c r="C22" s="128">
        <v>30</v>
      </c>
      <c r="D22" s="129" t="s">
        <v>61</v>
      </c>
      <c r="E22" s="130" t="s">
        <v>99</v>
      </c>
      <c r="F22" s="131">
        <v>0.5</v>
      </c>
      <c r="G22" s="79">
        <v>1.5</v>
      </c>
      <c r="H22" s="75">
        <v>1</v>
      </c>
      <c r="I22" s="75">
        <f t="shared" si="0"/>
        <v>3</v>
      </c>
    </row>
    <row r="23" spans="1:9" ht="20.100000000000001" customHeight="1">
      <c r="A23" s="127">
        <v>5</v>
      </c>
      <c r="B23" s="125" t="s">
        <v>128</v>
      </c>
      <c r="C23" s="128">
        <v>32</v>
      </c>
      <c r="D23" s="129" t="s">
        <v>63</v>
      </c>
      <c r="E23" s="130" t="s">
        <v>101</v>
      </c>
      <c r="F23" s="132">
        <v>0.4</v>
      </c>
      <c r="G23" s="79">
        <v>1.5</v>
      </c>
      <c r="H23" s="75">
        <v>0.6</v>
      </c>
      <c r="I23" s="75">
        <f t="shared" si="0"/>
        <v>2.5</v>
      </c>
    </row>
    <row r="24" spans="1:9" ht="20.100000000000001" customHeight="1">
      <c r="A24" s="127">
        <v>6</v>
      </c>
      <c r="B24" s="125" t="s">
        <v>21</v>
      </c>
      <c r="C24" s="128">
        <v>11</v>
      </c>
      <c r="D24" s="129" t="s">
        <v>47</v>
      </c>
      <c r="E24" s="130" t="s">
        <v>85</v>
      </c>
      <c r="F24" s="134">
        <v>0.5</v>
      </c>
      <c r="G24" s="79">
        <v>1.5</v>
      </c>
      <c r="H24" s="75">
        <v>1</v>
      </c>
      <c r="I24" s="75">
        <f t="shared" si="0"/>
        <v>3</v>
      </c>
    </row>
    <row r="25" spans="1:9" ht="20.100000000000001" customHeight="1">
      <c r="A25" s="127">
        <v>6</v>
      </c>
      <c r="B25" s="125" t="s">
        <v>21</v>
      </c>
      <c r="C25" s="128">
        <v>12</v>
      </c>
      <c r="D25" s="129" t="s">
        <v>48</v>
      </c>
      <c r="E25" s="130" t="s">
        <v>84</v>
      </c>
      <c r="F25" s="134">
        <v>0.45</v>
      </c>
      <c r="G25" s="79">
        <v>1.5</v>
      </c>
      <c r="H25" s="75">
        <v>0.9</v>
      </c>
      <c r="I25" s="75">
        <f t="shared" si="0"/>
        <v>2.85</v>
      </c>
    </row>
    <row r="26" spans="1:9" ht="20.100000000000001" customHeight="1">
      <c r="A26" s="127">
        <v>6</v>
      </c>
      <c r="B26" s="125" t="s">
        <v>21</v>
      </c>
      <c r="C26" s="128">
        <v>14</v>
      </c>
      <c r="D26" s="129" t="s">
        <v>82</v>
      </c>
      <c r="E26" s="130" t="s">
        <v>83</v>
      </c>
      <c r="F26" s="131">
        <v>0.45</v>
      </c>
      <c r="G26" s="79">
        <v>1.3</v>
      </c>
      <c r="H26" s="75">
        <v>0.9</v>
      </c>
      <c r="I26" s="75">
        <f t="shared" si="0"/>
        <v>2.65</v>
      </c>
    </row>
    <row r="27" spans="1:9" ht="20.100000000000001" customHeight="1">
      <c r="A27" s="127">
        <v>6</v>
      </c>
      <c r="B27" s="125" t="s">
        <v>21</v>
      </c>
      <c r="C27" s="128">
        <v>20</v>
      </c>
      <c r="D27" s="129" t="s">
        <v>54</v>
      </c>
      <c r="E27" s="130" t="s">
        <v>76</v>
      </c>
      <c r="F27" s="134">
        <v>0.45</v>
      </c>
      <c r="G27" s="79">
        <v>1.5</v>
      </c>
      <c r="H27" s="75">
        <v>0.9</v>
      </c>
      <c r="I27" s="75">
        <f t="shared" si="0"/>
        <v>2.85</v>
      </c>
    </row>
    <row r="28" spans="1:9" ht="20.100000000000001" customHeight="1">
      <c r="A28" s="127">
        <v>7</v>
      </c>
      <c r="B28" s="125" t="s">
        <v>129</v>
      </c>
      <c r="C28" s="128">
        <v>21</v>
      </c>
      <c r="D28" s="129" t="s">
        <v>116</v>
      </c>
      <c r="E28" s="130" t="s">
        <v>113</v>
      </c>
      <c r="F28" s="132">
        <v>0.5</v>
      </c>
      <c r="G28" s="79">
        <v>0.8</v>
      </c>
      <c r="H28" s="75">
        <v>0.7</v>
      </c>
      <c r="I28" s="75">
        <f t="shared" si="0"/>
        <v>2</v>
      </c>
    </row>
    <row r="29" spans="1:9" ht="20.100000000000001" customHeight="1">
      <c r="A29" s="127">
        <v>7</v>
      </c>
      <c r="B29" s="125" t="s">
        <v>129</v>
      </c>
      <c r="C29" s="128">
        <v>22</v>
      </c>
      <c r="D29" s="129" t="s">
        <v>55</v>
      </c>
      <c r="E29" s="133" t="s">
        <v>106</v>
      </c>
      <c r="F29" s="135">
        <v>0.45</v>
      </c>
      <c r="G29" s="79">
        <v>0.8</v>
      </c>
      <c r="H29" s="75">
        <v>1</v>
      </c>
      <c r="I29" s="75">
        <f t="shared" si="0"/>
        <v>2.25</v>
      </c>
    </row>
    <row r="30" spans="1:9" ht="20.100000000000001" customHeight="1">
      <c r="A30" s="127">
        <v>7</v>
      </c>
      <c r="B30" s="125" t="s">
        <v>129</v>
      </c>
      <c r="C30" s="128">
        <v>26</v>
      </c>
      <c r="D30" s="129" t="s">
        <v>58</v>
      </c>
      <c r="E30" s="133" t="s">
        <v>108</v>
      </c>
      <c r="F30" s="134">
        <v>0.5</v>
      </c>
      <c r="G30" s="79">
        <v>1</v>
      </c>
      <c r="H30" s="75">
        <v>0.5</v>
      </c>
      <c r="I30" s="75">
        <f t="shared" si="0"/>
        <v>2</v>
      </c>
    </row>
    <row r="31" spans="1:9" ht="20.100000000000001" customHeight="1">
      <c r="A31" s="127">
        <v>7</v>
      </c>
      <c r="B31" s="125" t="s">
        <v>129</v>
      </c>
      <c r="C31" s="128">
        <v>29</v>
      </c>
      <c r="D31" s="129" t="s">
        <v>60</v>
      </c>
      <c r="E31" s="133" t="s">
        <v>109</v>
      </c>
      <c r="F31" s="135">
        <v>0.5</v>
      </c>
      <c r="G31" s="79">
        <v>1.5</v>
      </c>
      <c r="H31" s="75">
        <v>0.8</v>
      </c>
      <c r="I31" s="75">
        <f t="shared" si="0"/>
        <v>2.8</v>
      </c>
    </row>
    <row r="32" spans="1:9" ht="20.100000000000001" customHeight="1">
      <c r="A32" s="127">
        <v>8</v>
      </c>
      <c r="B32" s="125" t="s">
        <v>130</v>
      </c>
      <c r="C32" s="128">
        <v>4</v>
      </c>
      <c r="D32" s="129" t="s">
        <v>42</v>
      </c>
      <c r="E32" s="130" t="s">
        <v>88</v>
      </c>
      <c r="F32" s="132">
        <v>0.5</v>
      </c>
      <c r="G32" s="79">
        <v>1.5</v>
      </c>
      <c r="H32" s="75">
        <v>0.8</v>
      </c>
      <c r="I32" s="75">
        <f t="shared" si="0"/>
        <v>2.8</v>
      </c>
    </row>
    <row r="33" spans="1:9" ht="20.100000000000001" customHeight="1">
      <c r="A33" s="127">
        <v>8</v>
      </c>
      <c r="B33" s="125" t="s">
        <v>130</v>
      </c>
      <c r="C33" s="128">
        <v>36</v>
      </c>
      <c r="D33" s="129" t="s">
        <v>119</v>
      </c>
      <c r="E33" s="130" t="s">
        <v>90</v>
      </c>
      <c r="F33" s="132">
        <v>0.5</v>
      </c>
      <c r="G33" s="79">
        <v>1.5</v>
      </c>
      <c r="H33" s="75">
        <v>0.5</v>
      </c>
      <c r="I33" s="75">
        <f t="shared" si="0"/>
        <v>2.5</v>
      </c>
    </row>
    <row r="34" spans="1:9" ht="20.100000000000001" customHeight="1">
      <c r="A34" s="127">
        <v>8</v>
      </c>
      <c r="B34" s="125" t="s">
        <v>130</v>
      </c>
      <c r="C34" s="128">
        <v>40</v>
      </c>
      <c r="D34" s="129" t="s">
        <v>69</v>
      </c>
      <c r="E34" s="130" t="s">
        <v>81</v>
      </c>
      <c r="F34" s="132">
        <v>0.5</v>
      </c>
      <c r="G34" s="75">
        <v>1.2</v>
      </c>
      <c r="H34" s="75">
        <v>0.8</v>
      </c>
      <c r="I34" s="75">
        <f t="shared" si="0"/>
        <v>2.5</v>
      </c>
    </row>
    <row r="35" spans="1:9" ht="20.100000000000001" customHeight="1">
      <c r="A35" s="127">
        <v>8</v>
      </c>
      <c r="B35" s="125" t="s">
        <v>130</v>
      </c>
      <c r="C35" s="128">
        <v>41</v>
      </c>
      <c r="D35" s="129" t="s">
        <v>70</v>
      </c>
      <c r="E35" s="130" t="s">
        <v>89</v>
      </c>
      <c r="F35" s="132">
        <v>0.5</v>
      </c>
      <c r="G35" s="75">
        <v>1.5</v>
      </c>
      <c r="H35" s="75">
        <v>0.7</v>
      </c>
      <c r="I35" s="75">
        <f t="shared" si="0"/>
        <v>2.7</v>
      </c>
    </row>
    <row r="36" spans="1:9" ht="20.100000000000001" customHeight="1">
      <c r="A36" s="127">
        <v>9</v>
      </c>
      <c r="B36" s="125" t="s">
        <v>131</v>
      </c>
      <c r="C36" s="128">
        <v>1</v>
      </c>
      <c r="D36" s="129" t="s">
        <v>39</v>
      </c>
      <c r="E36" s="130" t="s">
        <v>75</v>
      </c>
      <c r="F36" s="132">
        <v>0.5</v>
      </c>
      <c r="G36" s="75">
        <v>1.5</v>
      </c>
      <c r="H36" s="75">
        <v>0.8</v>
      </c>
      <c r="I36" s="75">
        <f t="shared" si="0"/>
        <v>2.8</v>
      </c>
    </row>
    <row r="37" spans="1:9" ht="20.100000000000001" customHeight="1">
      <c r="A37" s="127">
        <v>9</v>
      </c>
      <c r="B37" s="125" t="s">
        <v>131</v>
      </c>
      <c r="C37" s="128">
        <v>7</v>
      </c>
      <c r="D37" s="129" t="s">
        <v>44</v>
      </c>
      <c r="E37" s="130" t="s">
        <v>92</v>
      </c>
      <c r="F37" s="132">
        <v>0.5</v>
      </c>
      <c r="G37" s="75">
        <v>1.5</v>
      </c>
      <c r="H37" s="77">
        <v>0.6</v>
      </c>
      <c r="I37" s="75">
        <f t="shared" si="0"/>
        <v>2.6</v>
      </c>
    </row>
    <row r="38" spans="1:9" ht="20.100000000000001" customHeight="1">
      <c r="A38" s="127">
        <v>9</v>
      </c>
      <c r="B38" s="125" t="s">
        <v>131</v>
      </c>
      <c r="C38" s="128">
        <v>8</v>
      </c>
      <c r="D38" s="129" t="s">
        <v>45</v>
      </c>
      <c r="E38" s="130" t="s">
        <v>93</v>
      </c>
      <c r="F38" s="134">
        <v>0.5</v>
      </c>
      <c r="G38" s="75">
        <v>1.5</v>
      </c>
      <c r="H38" s="75">
        <v>0.7</v>
      </c>
      <c r="I38" s="75">
        <f t="shared" si="0"/>
        <v>2.7</v>
      </c>
    </row>
    <row r="39" spans="1:9" ht="20.100000000000001" customHeight="1">
      <c r="A39" s="127">
        <v>9</v>
      </c>
      <c r="B39" s="125" t="s">
        <v>131</v>
      </c>
      <c r="C39" s="128">
        <v>16</v>
      </c>
      <c r="D39" s="129" t="s">
        <v>51</v>
      </c>
      <c r="E39" s="130" t="s">
        <v>95</v>
      </c>
      <c r="F39" s="132">
        <v>0.5</v>
      </c>
      <c r="G39" s="75">
        <v>1.5</v>
      </c>
      <c r="H39" s="75">
        <v>0.9</v>
      </c>
      <c r="I39" s="75">
        <f t="shared" si="0"/>
        <v>2.9</v>
      </c>
    </row>
    <row r="40" spans="1:9" ht="20.100000000000001" customHeight="1">
      <c r="A40" s="127">
        <v>9</v>
      </c>
      <c r="B40" s="125" t="s">
        <v>131</v>
      </c>
      <c r="C40" s="128">
        <v>17</v>
      </c>
      <c r="D40" s="129" t="s">
        <v>52</v>
      </c>
      <c r="E40" s="130" t="s">
        <v>94</v>
      </c>
      <c r="F40" s="134">
        <v>0.45</v>
      </c>
      <c r="G40" s="75">
        <v>1.5</v>
      </c>
      <c r="H40" s="75">
        <v>0.7</v>
      </c>
      <c r="I40" s="75">
        <f t="shared" si="0"/>
        <v>2.65</v>
      </c>
    </row>
    <row r="41" spans="1:9" ht="20.100000000000001" customHeight="1">
      <c r="A41" s="127">
        <v>10</v>
      </c>
      <c r="B41" s="125" t="s">
        <v>132</v>
      </c>
      <c r="C41" s="128">
        <v>13</v>
      </c>
      <c r="D41" s="129" t="s">
        <v>49</v>
      </c>
      <c r="E41" s="130" t="s">
        <v>73</v>
      </c>
      <c r="F41" s="131">
        <v>0.5</v>
      </c>
      <c r="G41" s="79">
        <v>1.5</v>
      </c>
      <c r="H41" s="75">
        <v>0.9</v>
      </c>
      <c r="I41" s="75">
        <f t="shared" si="0"/>
        <v>2.9</v>
      </c>
    </row>
    <row r="42" spans="1:9" ht="20.100000000000001" customHeight="1">
      <c r="A42" s="127">
        <v>10</v>
      </c>
      <c r="B42" s="125" t="s">
        <v>132</v>
      </c>
      <c r="C42" s="128">
        <v>33</v>
      </c>
      <c r="D42" s="129" t="s">
        <v>64</v>
      </c>
      <c r="E42" s="130" t="s">
        <v>79</v>
      </c>
      <c r="F42" s="131">
        <v>0.5</v>
      </c>
      <c r="G42" s="79">
        <v>1.5</v>
      </c>
      <c r="H42" s="75">
        <v>0.8</v>
      </c>
      <c r="I42" s="75">
        <f t="shared" si="0"/>
        <v>2.8</v>
      </c>
    </row>
    <row r="43" spans="1:9" ht="20.100000000000001" customHeight="1">
      <c r="A43" s="127">
        <v>10</v>
      </c>
      <c r="B43" s="125" t="s">
        <v>132</v>
      </c>
      <c r="C43" s="128">
        <v>37</v>
      </c>
      <c r="D43" s="129" t="s">
        <v>67</v>
      </c>
      <c r="E43" s="130" t="s">
        <v>77</v>
      </c>
      <c r="F43" s="131">
        <v>0.5</v>
      </c>
      <c r="G43" s="79">
        <v>1.5</v>
      </c>
      <c r="H43" s="75">
        <v>0.7</v>
      </c>
      <c r="I43" s="75">
        <f t="shared" si="0"/>
        <v>2.7</v>
      </c>
    </row>
    <row r="44" spans="1:9" ht="16.5" customHeight="1">
      <c r="A44" s="145"/>
      <c r="B44" s="145"/>
      <c r="C44" s="139">
        <v>2</v>
      </c>
      <c r="D44" s="140" t="s">
        <v>40</v>
      </c>
      <c r="E44" s="141" t="s">
        <v>104</v>
      </c>
      <c r="F44" s="146">
        <v>0</v>
      </c>
      <c r="G44" s="144">
        <v>0</v>
      </c>
      <c r="H44" s="144">
        <v>0.3</v>
      </c>
      <c r="I44" s="144">
        <f t="shared" si="0"/>
        <v>0.3</v>
      </c>
    </row>
    <row r="45" spans="1:9" ht="16.5" customHeight="1">
      <c r="A45" s="138"/>
      <c r="B45" s="124"/>
      <c r="C45" s="139">
        <v>25</v>
      </c>
      <c r="D45" s="140" t="s">
        <v>57</v>
      </c>
      <c r="E45" s="141" t="s">
        <v>107</v>
      </c>
      <c r="F45" s="142">
        <v>0</v>
      </c>
      <c r="G45" s="143">
        <v>0</v>
      </c>
      <c r="H45" s="144">
        <v>0</v>
      </c>
      <c r="I45" s="144">
        <f t="shared" si="0"/>
        <v>0</v>
      </c>
    </row>
    <row r="46" spans="1:9" ht="18" customHeight="1">
      <c r="A46" s="145"/>
      <c r="B46" s="145"/>
      <c r="C46" s="139">
        <v>38</v>
      </c>
      <c r="D46" s="147" t="s">
        <v>68</v>
      </c>
      <c r="E46" s="148" t="s">
        <v>110</v>
      </c>
      <c r="F46" s="144">
        <v>0</v>
      </c>
      <c r="G46" s="144">
        <v>0</v>
      </c>
      <c r="H46" s="207">
        <v>0</v>
      </c>
      <c r="I46" s="144">
        <f t="shared" si="0"/>
        <v>0</v>
      </c>
    </row>
    <row r="47" spans="1:9" ht="12.75" customHeight="1" thickBot="1">
      <c r="A47" s="136"/>
      <c r="B47" s="136"/>
      <c r="C47" s="137"/>
      <c r="D47" s="137"/>
      <c r="E47" s="137"/>
      <c r="F47" s="118"/>
      <c r="G47" s="118"/>
    </row>
    <row r="48" spans="1:9" ht="12.75" customHeight="1">
      <c r="E48" s="16"/>
    </row>
    <row r="49" spans="5:5" ht="12.75" customHeight="1">
      <c r="E49" s="16"/>
    </row>
    <row r="50" spans="5:5" ht="12.75" customHeight="1">
      <c r="E50" s="16"/>
    </row>
    <row r="51" spans="5:5" ht="12.75" customHeight="1">
      <c r="E51" s="16"/>
    </row>
    <row r="52" spans="5:5" ht="12.75" customHeight="1">
      <c r="E52" s="16"/>
    </row>
    <row r="53" spans="5:5" ht="12.75" customHeight="1">
      <c r="E53" s="16"/>
    </row>
    <row r="54" spans="5:5" ht="12.75" customHeight="1">
      <c r="E54" s="16"/>
    </row>
    <row r="55" spans="5:5" ht="12.75" customHeight="1">
      <c r="E55" s="16"/>
    </row>
  </sheetData>
  <sortState ref="A6:I47">
    <sortCondition ref="A6:A47"/>
    <sortCondition ref="C6:C47"/>
  </sortState>
  <hyperlinks>
    <hyperlink ref="E7" r:id="rId1" display="mailto:jesj@cin.ufpe.br"/>
    <hyperlink ref="E8" r:id="rId2" display="mailto:mfl3@cin.ufpe.br"/>
    <hyperlink ref="E9" r:id="rId3" display="mailto:assd@cin.ufpe.br"/>
    <hyperlink ref="E10" r:id="rId4" display="mailto:fas5@cin.ufpe.br"/>
    <hyperlink ref="E11" r:id="rId5" display="mailto:jsmn@cin.ufpe.br"/>
    <hyperlink ref="E14" r:id="rId6" display="mailto:jgms@cin.ufpe.br"/>
    <hyperlink ref="E15" r:id="rId7" display="mailto:tasm@cin.ufpe.br"/>
    <hyperlink ref="E17" r:id="rId8" display="mailto:hjcf@cin.ufpe.br"/>
    <hyperlink ref="E18" r:id="rId9" display="mailto:lns2@cin.ufpe.br"/>
    <hyperlink ref="E19" r:id="rId10" display="mailto:nss@cin.ufpe.br"/>
    <hyperlink ref="E22" r:id="rId11" display="mailto:lapl@cin.ufpe.br"/>
    <hyperlink ref="E23" r:id="rId12" display="mailto:lvt@cin.ufpe.br"/>
    <hyperlink ref="E24" r:id="rId13" display="mailto:eaa4@cin.ufpe.br"/>
    <hyperlink ref="E25" r:id="rId14" display="mailto:efis@cin.ufpe.br"/>
    <hyperlink ref="E26" r:id="rId15" display="mailto:fbp@cin.ufpe.br"/>
    <hyperlink ref="E27" r:id="rId16" display="mailto:hrfn@cin.ufpe.br"/>
    <hyperlink ref="E28" r:id="rId17" display="mailto:ihls@cin.ufpe.br"/>
    <hyperlink ref="E32" r:id="rId18" display="mailto:acmh@cin.ufpe.br"/>
    <hyperlink ref="E33" r:id="rId19" display="mailto:phds@cin.ufpe.br"/>
    <hyperlink ref="E34" r:id="rId20" display="mailto:tsm@cin.ufpe.br"/>
    <hyperlink ref="E35" r:id="rId21" display="mailto:wsa@cin.ufpe.br"/>
    <hyperlink ref="E36" r:id="rId22" display="mailto:acqf@cin.ufpe.br"/>
    <hyperlink ref="E20" r:id="rId23" display="mailto:bmca@cin.ufpe.br"/>
    <hyperlink ref="E38" r:id="rId24" display="mailto:croal@cin.ufpe.br"/>
    <hyperlink ref="E39" r:id="rId25" display="mailto:fcf4@cin.ufpe.br"/>
    <hyperlink ref="E40" r:id="rId26" display="mailto:gz@cin.ufpe.br"/>
    <hyperlink ref="E41" r:id="rId27" display="mailto:eafs@cin.ufpe.br"/>
    <hyperlink ref="E42" r:id="rId28" display="mailto:mms5@cin.ufpe.br"/>
    <hyperlink ref="E43" r:id="rId29" display="mailto:rjsr@cin.ufpe.br"/>
    <hyperlink ref="E16" r:id="rId30" display="mailto:hfxc@cin.ufpe.br"/>
    <hyperlink ref="E6" r:id="rId31" display="mailto:ahbfl@cin.ufpe.br"/>
  </hyperlinks>
  <pageMargins left="0.78740157499999996" right="0.78740157499999996" top="0.984251969" bottom="0.984251969" header="0.5" footer="0.5"/>
  <pageSetup paperSize="9" orientation="portrait" horizontalDpi="300" verticalDpi="300" r:id="rId32"/>
  <headerFooter alignWithMargins="0"/>
  <legacyDrawing r:id="rId33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8"/>
  <sheetViews>
    <sheetView workbookViewId="0">
      <selection activeCell="L6" sqref="L6:L48"/>
    </sheetView>
  </sheetViews>
  <sheetFormatPr defaultColWidth="9.140625" defaultRowHeight="12.75" customHeight="1"/>
  <cols>
    <col min="1" max="1" width="7.5703125" customWidth="1"/>
    <col min="2" max="2" width="9" customWidth="1"/>
    <col min="3" max="3" width="45.5703125" customWidth="1"/>
    <col min="4" max="4" width="18.5703125" customWidth="1"/>
    <col min="5" max="5" width="14.28515625" style="16" customWidth="1"/>
    <col min="6" max="6" width="10.28515625" style="16" customWidth="1"/>
    <col min="7" max="7" width="15.28515625" customWidth="1"/>
    <col min="8" max="8" width="11.7109375" customWidth="1"/>
    <col min="10" max="10" width="12" customWidth="1"/>
  </cols>
  <sheetData>
    <row r="4" spans="1:12" ht="25.5">
      <c r="B4" s="2"/>
      <c r="C4" s="2"/>
      <c r="D4" s="239"/>
      <c r="E4" s="238" t="s">
        <v>183</v>
      </c>
      <c r="F4" s="224" t="s">
        <v>171</v>
      </c>
      <c r="G4" s="225"/>
      <c r="H4" s="226"/>
      <c r="I4" s="226"/>
      <c r="J4" s="226"/>
      <c r="K4" s="226"/>
    </row>
    <row r="5" spans="1:12">
      <c r="A5" s="232" t="s">
        <v>2</v>
      </c>
      <c r="B5" s="233" t="s">
        <v>13</v>
      </c>
      <c r="C5" s="234" t="s">
        <v>8</v>
      </c>
      <c r="D5" s="234" t="s">
        <v>176</v>
      </c>
      <c r="E5" s="223">
        <v>0.3</v>
      </c>
      <c r="F5" s="227">
        <v>0.7</v>
      </c>
      <c r="G5" s="228"/>
      <c r="H5" s="229"/>
      <c r="I5" s="229"/>
      <c r="J5" s="229"/>
      <c r="K5" s="229"/>
    </row>
    <row r="6" spans="1:12" ht="25.5">
      <c r="A6" s="235"/>
      <c r="B6" s="236"/>
      <c r="C6" s="237"/>
      <c r="D6" s="237"/>
      <c r="E6" s="223"/>
      <c r="F6" s="230" t="s">
        <v>173</v>
      </c>
      <c r="G6" s="230" t="s">
        <v>172</v>
      </c>
      <c r="H6" s="231" t="s">
        <v>177</v>
      </c>
      <c r="I6" s="231" t="s">
        <v>174</v>
      </c>
      <c r="J6" s="231" t="s">
        <v>175</v>
      </c>
      <c r="K6" s="231" t="s">
        <v>37</v>
      </c>
      <c r="L6" s="231" t="s">
        <v>11</v>
      </c>
    </row>
    <row r="7" spans="1:12">
      <c r="A7" s="235"/>
      <c r="B7" s="236"/>
      <c r="C7" s="237"/>
      <c r="D7" s="237"/>
      <c r="E7" s="261">
        <v>3</v>
      </c>
      <c r="F7" s="262">
        <v>1</v>
      </c>
      <c r="G7" s="262">
        <v>1</v>
      </c>
      <c r="H7" s="263">
        <v>2</v>
      </c>
      <c r="I7" s="263">
        <v>2</v>
      </c>
      <c r="J7" s="263">
        <v>1</v>
      </c>
      <c r="K7" s="263">
        <f>SUM(E7:J7)</f>
        <v>10</v>
      </c>
      <c r="L7" s="11">
        <f>(K7*0.4)</f>
        <v>4</v>
      </c>
    </row>
    <row r="8" spans="1:12" ht="15">
      <c r="A8" s="119">
        <v>0</v>
      </c>
      <c r="B8" s="120">
        <v>34</v>
      </c>
      <c r="C8" s="121" t="s">
        <v>65</v>
      </c>
      <c r="D8" s="249" t="s">
        <v>182</v>
      </c>
      <c r="E8" s="75">
        <v>3</v>
      </c>
      <c r="F8" s="75">
        <v>0.8</v>
      </c>
      <c r="G8" s="75">
        <v>1</v>
      </c>
      <c r="H8" s="264">
        <v>2</v>
      </c>
      <c r="I8" s="252">
        <v>2</v>
      </c>
      <c r="J8" s="252">
        <v>1</v>
      </c>
      <c r="K8" s="252">
        <f>SUM(E8:J8)</f>
        <v>9.8000000000000007</v>
      </c>
      <c r="L8" s="11">
        <f t="shared" ref="L8:L48" si="0">(K8*0.4)</f>
        <v>3.9200000000000004</v>
      </c>
    </row>
    <row r="9" spans="1:12" ht="38.25">
      <c r="A9" s="218">
        <v>1</v>
      </c>
      <c r="B9" s="219">
        <v>5</v>
      </c>
      <c r="C9" s="220" t="s">
        <v>114</v>
      </c>
      <c r="D9" s="259" t="s">
        <v>186</v>
      </c>
      <c r="E9" s="253">
        <v>2.6</v>
      </c>
      <c r="F9" s="253">
        <v>1</v>
      </c>
      <c r="G9" s="253">
        <v>1</v>
      </c>
      <c r="H9" s="265">
        <v>2</v>
      </c>
      <c r="I9" s="265">
        <v>2</v>
      </c>
      <c r="J9" s="265">
        <v>0.5</v>
      </c>
      <c r="K9" s="252">
        <f t="shared" ref="K9:K48" si="1">SUM(E9:J9)</f>
        <v>9.1</v>
      </c>
      <c r="L9" s="11">
        <f t="shared" si="0"/>
        <v>3.64</v>
      </c>
    </row>
    <row r="10" spans="1:12" ht="15">
      <c r="A10" s="218">
        <v>1</v>
      </c>
      <c r="B10" s="219">
        <v>27</v>
      </c>
      <c r="C10" s="220" t="s">
        <v>118</v>
      </c>
      <c r="D10" s="257"/>
      <c r="E10" s="253">
        <v>2.6</v>
      </c>
      <c r="F10" s="253">
        <v>1</v>
      </c>
      <c r="G10" s="253">
        <v>1</v>
      </c>
      <c r="H10" s="265">
        <v>2</v>
      </c>
      <c r="I10" s="265">
        <v>2</v>
      </c>
      <c r="J10" s="265">
        <v>0.5</v>
      </c>
      <c r="K10" s="252">
        <f t="shared" si="1"/>
        <v>9.1</v>
      </c>
      <c r="L10" s="11">
        <f t="shared" si="0"/>
        <v>3.64</v>
      </c>
    </row>
    <row r="11" spans="1:12" ht="25.5">
      <c r="A11" s="216">
        <v>2</v>
      </c>
      <c r="B11" s="217">
        <v>3</v>
      </c>
      <c r="C11" s="212" t="s">
        <v>41</v>
      </c>
      <c r="D11" s="221" t="s">
        <v>184</v>
      </c>
      <c r="E11" s="266">
        <v>3</v>
      </c>
      <c r="F11" s="267">
        <v>1</v>
      </c>
      <c r="G11" s="267">
        <v>1</v>
      </c>
      <c r="H11" s="268">
        <v>2</v>
      </c>
      <c r="I11" s="268">
        <v>2</v>
      </c>
      <c r="J11" s="268">
        <v>1</v>
      </c>
      <c r="K11" s="252">
        <f t="shared" si="1"/>
        <v>10</v>
      </c>
      <c r="L11" s="11">
        <f t="shared" si="0"/>
        <v>4</v>
      </c>
    </row>
    <row r="12" spans="1:12" ht="15">
      <c r="A12" s="216">
        <v>2</v>
      </c>
      <c r="B12" s="217">
        <v>15</v>
      </c>
      <c r="C12" s="212" t="s">
        <v>50</v>
      </c>
      <c r="D12" s="215"/>
      <c r="E12" s="266">
        <v>3</v>
      </c>
      <c r="F12" s="267">
        <v>1</v>
      </c>
      <c r="G12" s="267">
        <v>1</v>
      </c>
      <c r="H12" s="268">
        <v>2</v>
      </c>
      <c r="I12" s="268">
        <v>2</v>
      </c>
      <c r="J12" s="268">
        <v>1</v>
      </c>
      <c r="K12" s="252">
        <f t="shared" si="1"/>
        <v>10</v>
      </c>
      <c r="L12" s="11">
        <f t="shared" si="0"/>
        <v>4</v>
      </c>
    </row>
    <row r="13" spans="1:12" ht="15">
      <c r="A13" s="216">
        <v>2</v>
      </c>
      <c r="B13" s="217">
        <v>28</v>
      </c>
      <c r="C13" s="212" t="s">
        <v>59</v>
      </c>
      <c r="D13" s="215"/>
      <c r="E13" s="266">
        <v>3</v>
      </c>
      <c r="F13" s="267">
        <v>1</v>
      </c>
      <c r="G13" s="267">
        <v>1</v>
      </c>
      <c r="H13" s="268">
        <v>2</v>
      </c>
      <c r="I13" s="268">
        <v>2</v>
      </c>
      <c r="J13" s="268">
        <v>1</v>
      </c>
      <c r="K13" s="252">
        <f t="shared" si="1"/>
        <v>10</v>
      </c>
      <c r="L13" s="11">
        <f t="shared" si="0"/>
        <v>4</v>
      </c>
    </row>
    <row r="14" spans="1:12" ht="15">
      <c r="A14" s="119">
        <v>3</v>
      </c>
      <c r="B14" s="120">
        <v>9</v>
      </c>
      <c r="C14" s="121" t="s">
        <v>103</v>
      </c>
      <c r="D14" s="258" t="s">
        <v>185</v>
      </c>
      <c r="E14" s="75">
        <v>3</v>
      </c>
      <c r="F14" s="75">
        <v>1</v>
      </c>
      <c r="G14" s="75">
        <v>1</v>
      </c>
      <c r="H14" s="264">
        <v>2</v>
      </c>
      <c r="I14" s="252">
        <v>2</v>
      </c>
      <c r="J14" s="252">
        <v>0.8</v>
      </c>
      <c r="K14" s="252">
        <f t="shared" si="1"/>
        <v>9.8000000000000007</v>
      </c>
      <c r="L14" s="11">
        <f t="shared" si="0"/>
        <v>3.9200000000000004</v>
      </c>
    </row>
    <row r="15" spans="1:12" ht="15">
      <c r="A15" s="119">
        <v>3</v>
      </c>
      <c r="B15" s="120">
        <v>23</v>
      </c>
      <c r="C15" s="121" t="s">
        <v>117</v>
      </c>
      <c r="D15" s="123"/>
      <c r="E15" s="75">
        <v>3</v>
      </c>
      <c r="F15" s="75">
        <v>1</v>
      </c>
      <c r="G15" s="75">
        <v>1</v>
      </c>
      <c r="H15" s="264">
        <v>2</v>
      </c>
      <c r="I15" s="252">
        <v>2</v>
      </c>
      <c r="J15" s="252">
        <v>0.8</v>
      </c>
      <c r="K15" s="252">
        <f t="shared" si="1"/>
        <v>9.8000000000000007</v>
      </c>
      <c r="L15" s="11">
        <f t="shared" si="0"/>
        <v>3.9200000000000004</v>
      </c>
    </row>
    <row r="16" spans="1:12" ht="15">
      <c r="A16" s="119">
        <v>3</v>
      </c>
      <c r="B16" s="120">
        <v>24</v>
      </c>
      <c r="C16" s="121" t="s">
        <v>56</v>
      </c>
      <c r="D16" s="122"/>
      <c r="E16" s="75">
        <v>3</v>
      </c>
      <c r="F16" s="75">
        <v>1</v>
      </c>
      <c r="G16" s="75">
        <v>1</v>
      </c>
      <c r="H16" s="264">
        <v>2</v>
      </c>
      <c r="I16" s="252">
        <v>2</v>
      </c>
      <c r="J16" s="252">
        <v>0.8</v>
      </c>
      <c r="K16" s="252">
        <f t="shared" si="1"/>
        <v>9.8000000000000007</v>
      </c>
      <c r="L16" s="11">
        <f t="shared" si="0"/>
        <v>3.9200000000000004</v>
      </c>
    </row>
    <row r="17" spans="1:12" ht="15">
      <c r="A17" s="119">
        <v>3</v>
      </c>
      <c r="B17" s="120">
        <v>39</v>
      </c>
      <c r="C17" s="121" t="s">
        <v>120</v>
      </c>
      <c r="D17" s="122"/>
      <c r="E17" s="75">
        <v>3</v>
      </c>
      <c r="F17" s="75">
        <v>1</v>
      </c>
      <c r="G17" s="75">
        <v>1</v>
      </c>
      <c r="H17" s="264">
        <v>2</v>
      </c>
      <c r="I17" s="252">
        <v>2</v>
      </c>
      <c r="J17" s="252">
        <v>0.8</v>
      </c>
      <c r="K17" s="252">
        <f t="shared" si="1"/>
        <v>9.8000000000000007</v>
      </c>
      <c r="L17" s="11">
        <f t="shared" si="0"/>
        <v>3.9200000000000004</v>
      </c>
    </row>
    <row r="18" spans="1:12" ht="15">
      <c r="A18" s="244">
        <v>4</v>
      </c>
      <c r="B18" s="245">
        <v>18</v>
      </c>
      <c r="C18" s="246" t="s">
        <v>115</v>
      </c>
      <c r="D18" s="248" t="s">
        <v>180</v>
      </c>
      <c r="E18" s="254">
        <v>2.8</v>
      </c>
      <c r="F18" s="254">
        <v>1</v>
      </c>
      <c r="G18" s="254">
        <v>1</v>
      </c>
      <c r="H18" s="269">
        <v>1.8</v>
      </c>
      <c r="I18" s="269">
        <v>2</v>
      </c>
      <c r="J18" s="269">
        <v>0.8</v>
      </c>
      <c r="K18" s="252">
        <f t="shared" si="1"/>
        <v>9.4</v>
      </c>
      <c r="L18" s="11">
        <f t="shared" si="0"/>
        <v>3.7600000000000002</v>
      </c>
    </row>
    <row r="19" spans="1:12" ht="15">
      <c r="A19" s="244">
        <v>4</v>
      </c>
      <c r="B19" s="245">
        <v>19</v>
      </c>
      <c r="C19" s="246" t="s">
        <v>53</v>
      </c>
      <c r="D19" s="248"/>
      <c r="E19" s="254">
        <v>2.8</v>
      </c>
      <c r="F19" s="254">
        <v>1</v>
      </c>
      <c r="G19" s="254">
        <v>1</v>
      </c>
      <c r="H19" s="269">
        <v>1.8</v>
      </c>
      <c r="I19" s="269">
        <v>2</v>
      </c>
      <c r="J19" s="269">
        <v>0.8</v>
      </c>
      <c r="K19" s="252">
        <f t="shared" si="1"/>
        <v>9.4</v>
      </c>
      <c r="L19" s="11">
        <f t="shared" si="0"/>
        <v>3.7600000000000002</v>
      </c>
    </row>
    <row r="20" spans="1:12" ht="15">
      <c r="A20" s="244">
        <v>4</v>
      </c>
      <c r="B20" s="245">
        <v>31</v>
      </c>
      <c r="C20" s="246" t="s">
        <v>62</v>
      </c>
      <c r="D20" s="247"/>
      <c r="E20" s="254">
        <v>2.8</v>
      </c>
      <c r="F20" s="254">
        <v>1</v>
      </c>
      <c r="G20" s="254">
        <v>1</v>
      </c>
      <c r="H20" s="269">
        <v>1.8</v>
      </c>
      <c r="I20" s="269">
        <v>2</v>
      </c>
      <c r="J20" s="269">
        <v>0.8</v>
      </c>
      <c r="K20" s="252">
        <f t="shared" si="1"/>
        <v>9.4</v>
      </c>
      <c r="L20" s="11">
        <f t="shared" si="0"/>
        <v>3.7600000000000002</v>
      </c>
    </row>
    <row r="21" spans="1:12" ht="15">
      <c r="A21" s="244">
        <v>4</v>
      </c>
      <c r="B21" s="245">
        <v>35</v>
      </c>
      <c r="C21" s="246" t="s">
        <v>66</v>
      </c>
      <c r="D21" s="247"/>
      <c r="E21" s="254">
        <v>2.8</v>
      </c>
      <c r="F21" s="254">
        <v>1</v>
      </c>
      <c r="G21" s="254">
        <v>1</v>
      </c>
      <c r="H21" s="269">
        <v>1.8</v>
      </c>
      <c r="I21" s="269">
        <v>2</v>
      </c>
      <c r="J21" s="269">
        <v>0.8</v>
      </c>
      <c r="K21" s="252">
        <f t="shared" si="1"/>
        <v>9.4</v>
      </c>
      <c r="L21" s="11">
        <f t="shared" si="0"/>
        <v>3.7600000000000002</v>
      </c>
    </row>
    <row r="22" spans="1:12" ht="15">
      <c r="A22" s="216">
        <v>5</v>
      </c>
      <c r="B22" s="217">
        <v>6</v>
      </c>
      <c r="C22" s="212" t="s">
        <v>43</v>
      </c>
      <c r="D22" s="213" t="s">
        <v>170</v>
      </c>
      <c r="E22" s="266">
        <v>3</v>
      </c>
      <c r="F22" s="267">
        <v>1</v>
      </c>
      <c r="G22" s="267">
        <v>1</v>
      </c>
      <c r="H22" s="268">
        <v>2</v>
      </c>
      <c r="I22" s="268">
        <v>2</v>
      </c>
      <c r="J22" s="268">
        <v>1</v>
      </c>
      <c r="K22" s="252">
        <f t="shared" si="1"/>
        <v>10</v>
      </c>
      <c r="L22" s="11">
        <f t="shared" si="0"/>
        <v>4</v>
      </c>
    </row>
    <row r="23" spans="1:12" ht="15">
      <c r="A23" s="216">
        <v>5</v>
      </c>
      <c r="B23" s="217">
        <v>10</v>
      </c>
      <c r="C23" s="212" t="s">
        <v>46</v>
      </c>
      <c r="D23" s="214"/>
      <c r="E23" s="266">
        <v>3</v>
      </c>
      <c r="F23" s="267">
        <v>1</v>
      </c>
      <c r="G23" s="267">
        <v>1</v>
      </c>
      <c r="H23" s="268">
        <v>2</v>
      </c>
      <c r="I23" s="268">
        <v>2</v>
      </c>
      <c r="J23" s="268">
        <v>1</v>
      </c>
      <c r="K23" s="252">
        <f t="shared" si="1"/>
        <v>10</v>
      </c>
      <c r="L23" s="11">
        <f t="shared" si="0"/>
        <v>4</v>
      </c>
    </row>
    <row r="24" spans="1:12" ht="15">
      <c r="A24" s="216">
        <v>5</v>
      </c>
      <c r="B24" s="217">
        <v>30</v>
      </c>
      <c r="C24" s="212" t="s">
        <v>61</v>
      </c>
      <c r="D24" s="215"/>
      <c r="E24" s="266">
        <v>3</v>
      </c>
      <c r="F24" s="267">
        <v>1</v>
      </c>
      <c r="G24" s="267">
        <v>1</v>
      </c>
      <c r="H24" s="268">
        <v>2</v>
      </c>
      <c r="I24" s="268">
        <v>2</v>
      </c>
      <c r="J24" s="268">
        <v>1</v>
      </c>
      <c r="K24" s="252">
        <f t="shared" si="1"/>
        <v>10</v>
      </c>
      <c r="L24" s="11">
        <f t="shared" si="0"/>
        <v>4</v>
      </c>
    </row>
    <row r="25" spans="1:12" ht="15">
      <c r="A25" s="216">
        <v>5</v>
      </c>
      <c r="B25" s="217">
        <v>32</v>
      </c>
      <c r="C25" s="212" t="s">
        <v>63</v>
      </c>
      <c r="D25" s="215"/>
      <c r="E25" s="266">
        <v>3</v>
      </c>
      <c r="F25" s="267">
        <v>1</v>
      </c>
      <c r="G25" s="267">
        <v>1</v>
      </c>
      <c r="H25" s="268">
        <v>2</v>
      </c>
      <c r="I25" s="268">
        <v>2</v>
      </c>
      <c r="J25" s="268">
        <v>1</v>
      </c>
      <c r="K25" s="252">
        <f t="shared" si="1"/>
        <v>10</v>
      </c>
      <c r="L25" s="11">
        <f t="shared" si="0"/>
        <v>4</v>
      </c>
    </row>
    <row r="26" spans="1:12" ht="25.5">
      <c r="A26" s="218">
        <v>6</v>
      </c>
      <c r="B26" s="219">
        <v>11</v>
      </c>
      <c r="C26" s="220" t="s">
        <v>47</v>
      </c>
      <c r="D26" s="222" t="s">
        <v>178</v>
      </c>
      <c r="E26" s="253">
        <v>3</v>
      </c>
      <c r="F26" s="253">
        <v>1</v>
      </c>
      <c r="G26" s="253">
        <v>1</v>
      </c>
      <c r="H26" s="270">
        <v>2</v>
      </c>
      <c r="I26" s="265">
        <v>1</v>
      </c>
      <c r="J26" s="265">
        <v>1</v>
      </c>
      <c r="K26" s="252">
        <f t="shared" si="1"/>
        <v>9</v>
      </c>
      <c r="L26" s="11">
        <f t="shared" si="0"/>
        <v>3.6</v>
      </c>
    </row>
    <row r="27" spans="1:12" ht="15">
      <c r="A27" s="218">
        <v>6</v>
      </c>
      <c r="B27" s="219">
        <v>12</v>
      </c>
      <c r="C27" s="220" t="s">
        <v>48</v>
      </c>
      <c r="D27" s="222"/>
      <c r="E27" s="253">
        <v>3</v>
      </c>
      <c r="F27" s="253">
        <v>1</v>
      </c>
      <c r="G27" s="253">
        <v>1</v>
      </c>
      <c r="H27" s="270">
        <v>2</v>
      </c>
      <c r="I27" s="265">
        <v>1</v>
      </c>
      <c r="J27" s="265">
        <v>1</v>
      </c>
      <c r="K27" s="252">
        <f t="shared" si="1"/>
        <v>9</v>
      </c>
      <c r="L27" s="11">
        <f t="shared" si="0"/>
        <v>3.6</v>
      </c>
    </row>
    <row r="28" spans="1:12" ht="15">
      <c r="A28" s="218">
        <v>6</v>
      </c>
      <c r="B28" s="219">
        <v>14</v>
      </c>
      <c r="C28" s="220" t="s">
        <v>82</v>
      </c>
      <c r="D28" s="222"/>
      <c r="E28" s="253">
        <v>3</v>
      </c>
      <c r="F28" s="253">
        <v>1</v>
      </c>
      <c r="G28" s="253">
        <v>1</v>
      </c>
      <c r="H28" s="270">
        <v>2</v>
      </c>
      <c r="I28" s="265">
        <v>1</v>
      </c>
      <c r="J28" s="265">
        <v>1</v>
      </c>
      <c r="K28" s="252">
        <f t="shared" si="1"/>
        <v>9</v>
      </c>
      <c r="L28" s="11">
        <f t="shared" si="0"/>
        <v>3.6</v>
      </c>
    </row>
    <row r="29" spans="1:12" ht="15">
      <c r="A29" s="218">
        <v>6</v>
      </c>
      <c r="B29" s="219">
        <v>20</v>
      </c>
      <c r="C29" s="220" t="s">
        <v>54</v>
      </c>
      <c r="D29" s="222"/>
      <c r="E29" s="253">
        <v>3</v>
      </c>
      <c r="F29" s="253">
        <v>1</v>
      </c>
      <c r="G29" s="253">
        <v>1</v>
      </c>
      <c r="H29" s="270">
        <v>2</v>
      </c>
      <c r="I29" s="265">
        <v>1</v>
      </c>
      <c r="J29" s="265">
        <v>1</v>
      </c>
      <c r="K29" s="252">
        <f t="shared" si="1"/>
        <v>9</v>
      </c>
      <c r="L29" s="11">
        <f t="shared" si="0"/>
        <v>3.6</v>
      </c>
    </row>
    <row r="30" spans="1:12" ht="25.5">
      <c r="A30" s="127">
        <v>7</v>
      </c>
      <c r="B30" s="128">
        <v>21</v>
      </c>
      <c r="C30" s="129" t="s">
        <v>116</v>
      </c>
      <c r="D30" s="260" t="s">
        <v>187</v>
      </c>
      <c r="E30" s="75">
        <v>3</v>
      </c>
      <c r="F30" s="75">
        <v>1</v>
      </c>
      <c r="G30" s="75">
        <v>0.8</v>
      </c>
      <c r="H30" s="264">
        <v>1.7</v>
      </c>
      <c r="I30" s="252">
        <v>2</v>
      </c>
      <c r="J30" s="252">
        <v>0.8</v>
      </c>
      <c r="K30" s="252">
        <f t="shared" si="1"/>
        <v>9.3000000000000007</v>
      </c>
      <c r="L30" s="11">
        <f t="shared" si="0"/>
        <v>3.7200000000000006</v>
      </c>
    </row>
    <row r="31" spans="1:12" ht="15">
      <c r="A31" s="119">
        <v>7</v>
      </c>
      <c r="B31" s="120">
        <v>22</v>
      </c>
      <c r="C31" s="121" t="s">
        <v>55</v>
      </c>
      <c r="D31" s="123"/>
      <c r="E31" s="75">
        <v>3</v>
      </c>
      <c r="F31" s="75">
        <v>1</v>
      </c>
      <c r="G31" s="75">
        <v>0.8</v>
      </c>
      <c r="H31" s="264">
        <v>1.7</v>
      </c>
      <c r="I31" s="252">
        <v>2</v>
      </c>
      <c r="J31" s="252">
        <v>0.8</v>
      </c>
      <c r="K31" s="252">
        <f t="shared" si="1"/>
        <v>9.3000000000000007</v>
      </c>
      <c r="L31" s="11">
        <f t="shared" si="0"/>
        <v>3.7200000000000006</v>
      </c>
    </row>
    <row r="32" spans="1:12" ht="15">
      <c r="A32" s="119">
        <v>7</v>
      </c>
      <c r="B32" s="120">
        <v>26</v>
      </c>
      <c r="C32" s="121" t="s">
        <v>58</v>
      </c>
      <c r="D32" s="123"/>
      <c r="E32" s="75">
        <v>3</v>
      </c>
      <c r="F32" s="75">
        <v>1</v>
      </c>
      <c r="G32" s="75">
        <v>0.8</v>
      </c>
      <c r="H32" s="264">
        <v>1.7</v>
      </c>
      <c r="I32" s="252">
        <v>2</v>
      </c>
      <c r="J32" s="252">
        <v>0.8</v>
      </c>
      <c r="K32" s="252">
        <f t="shared" si="1"/>
        <v>9.3000000000000007</v>
      </c>
      <c r="L32" s="11">
        <f t="shared" si="0"/>
        <v>3.7200000000000006</v>
      </c>
    </row>
    <row r="33" spans="1:12" ht="15">
      <c r="A33" s="119">
        <v>7</v>
      </c>
      <c r="B33" s="120">
        <v>29</v>
      </c>
      <c r="C33" s="121" t="s">
        <v>60</v>
      </c>
      <c r="D33" s="123"/>
      <c r="E33" s="75">
        <v>3</v>
      </c>
      <c r="F33" s="75">
        <v>1</v>
      </c>
      <c r="G33" s="75">
        <v>0.8</v>
      </c>
      <c r="H33" s="264">
        <v>1.7</v>
      </c>
      <c r="I33" s="252">
        <v>2</v>
      </c>
      <c r="J33" s="252">
        <v>0.8</v>
      </c>
      <c r="K33" s="252">
        <f t="shared" si="1"/>
        <v>9.3000000000000007</v>
      </c>
      <c r="L33" s="11">
        <f t="shared" si="0"/>
        <v>3.7200000000000006</v>
      </c>
    </row>
    <row r="34" spans="1:12" ht="15">
      <c r="A34" s="240">
        <v>8</v>
      </c>
      <c r="B34" s="241">
        <v>4</v>
      </c>
      <c r="C34" s="242" t="s">
        <v>42</v>
      </c>
      <c r="D34" s="250" t="s">
        <v>181</v>
      </c>
      <c r="E34" s="255">
        <v>2.6</v>
      </c>
      <c r="F34" s="255">
        <v>1</v>
      </c>
      <c r="G34" s="255">
        <v>0.7</v>
      </c>
      <c r="H34" s="271">
        <v>2</v>
      </c>
      <c r="I34" s="271">
        <v>2</v>
      </c>
      <c r="J34" s="271">
        <v>0.8</v>
      </c>
      <c r="K34" s="252">
        <f t="shared" si="1"/>
        <v>9.1000000000000014</v>
      </c>
      <c r="L34" s="11">
        <f t="shared" si="0"/>
        <v>3.6400000000000006</v>
      </c>
    </row>
    <row r="35" spans="1:12" ht="15">
      <c r="A35" s="240">
        <v>8</v>
      </c>
      <c r="B35" s="241">
        <v>36</v>
      </c>
      <c r="C35" s="242" t="s">
        <v>119</v>
      </c>
      <c r="D35" s="243"/>
      <c r="E35" s="255">
        <v>2.6</v>
      </c>
      <c r="F35" s="255">
        <v>1</v>
      </c>
      <c r="G35" s="255">
        <v>0.7</v>
      </c>
      <c r="H35" s="271">
        <v>2</v>
      </c>
      <c r="I35" s="271">
        <v>2</v>
      </c>
      <c r="J35" s="271">
        <v>0.8</v>
      </c>
      <c r="K35" s="252">
        <f t="shared" si="1"/>
        <v>9.1000000000000014</v>
      </c>
      <c r="L35" s="11">
        <f t="shared" si="0"/>
        <v>3.6400000000000006</v>
      </c>
    </row>
    <row r="36" spans="1:12" ht="15">
      <c r="A36" s="240">
        <v>8</v>
      </c>
      <c r="B36" s="241">
        <v>40</v>
      </c>
      <c r="C36" s="242" t="s">
        <v>69</v>
      </c>
      <c r="D36" s="243"/>
      <c r="E36" s="255">
        <v>2.6</v>
      </c>
      <c r="F36" s="255">
        <v>1</v>
      </c>
      <c r="G36" s="255">
        <v>0.7</v>
      </c>
      <c r="H36" s="271">
        <v>2</v>
      </c>
      <c r="I36" s="271">
        <v>2</v>
      </c>
      <c r="J36" s="271">
        <v>0.8</v>
      </c>
      <c r="K36" s="252">
        <f t="shared" si="1"/>
        <v>9.1000000000000014</v>
      </c>
      <c r="L36" s="11">
        <f t="shared" si="0"/>
        <v>3.6400000000000006</v>
      </c>
    </row>
    <row r="37" spans="1:12" ht="15">
      <c r="A37" s="240">
        <v>8</v>
      </c>
      <c r="B37" s="241">
        <v>41</v>
      </c>
      <c r="C37" s="242" t="s">
        <v>70</v>
      </c>
      <c r="D37" s="243"/>
      <c r="E37" s="255">
        <v>2.6</v>
      </c>
      <c r="F37" s="255">
        <v>1</v>
      </c>
      <c r="G37" s="255">
        <v>0.7</v>
      </c>
      <c r="H37" s="271">
        <v>2</v>
      </c>
      <c r="I37" s="271">
        <v>2</v>
      </c>
      <c r="J37" s="271">
        <v>0.8</v>
      </c>
      <c r="K37" s="252">
        <f t="shared" si="1"/>
        <v>9.1000000000000014</v>
      </c>
      <c r="L37" s="11">
        <f t="shared" si="0"/>
        <v>3.6400000000000006</v>
      </c>
    </row>
    <row r="38" spans="1:12" ht="12.75" customHeight="1">
      <c r="A38" s="244">
        <v>9</v>
      </c>
      <c r="B38" s="245">
        <v>1</v>
      </c>
      <c r="C38" s="246" t="s">
        <v>39</v>
      </c>
      <c r="D38" s="248" t="s">
        <v>179</v>
      </c>
      <c r="E38" s="254">
        <v>2.7</v>
      </c>
      <c r="F38" s="254">
        <v>1</v>
      </c>
      <c r="G38" s="254">
        <v>1</v>
      </c>
      <c r="H38" s="269">
        <v>1.8</v>
      </c>
      <c r="I38" s="269">
        <v>2</v>
      </c>
      <c r="J38" s="269">
        <v>1</v>
      </c>
      <c r="K38" s="252">
        <f t="shared" si="1"/>
        <v>9.5</v>
      </c>
      <c r="L38" s="11">
        <f t="shared" si="0"/>
        <v>3.8000000000000003</v>
      </c>
    </row>
    <row r="39" spans="1:12" ht="12.75" customHeight="1">
      <c r="A39" s="244">
        <v>9</v>
      </c>
      <c r="B39" s="245">
        <v>7</v>
      </c>
      <c r="C39" s="246" t="s">
        <v>44</v>
      </c>
      <c r="D39" s="247"/>
      <c r="E39" s="254">
        <v>2.7</v>
      </c>
      <c r="F39" s="254">
        <v>1</v>
      </c>
      <c r="G39" s="254">
        <v>1</v>
      </c>
      <c r="H39" s="269">
        <v>1.8</v>
      </c>
      <c r="I39" s="269">
        <v>2</v>
      </c>
      <c r="J39" s="269">
        <v>1</v>
      </c>
      <c r="K39" s="252">
        <f t="shared" si="1"/>
        <v>9.5</v>
      </c>
      <c r="L39" s="11">
        <f t="shared" si="0"/>
        <v>3.8000000000000003</v>
      </c>
    </row>
    <row r="40" spans="1:12" ht="12.75" customHeight="1">
      <c r="A40" s="244">
        <v>9</v>
      </c>
      <c r="B40" s="245">
        <v>8</v>
      </c>
      <c r="C40" s="246" t="s">
        <v>45</v>
      </c>
      <c r="D40" s="247"/>
      <c r="E40" s="254">
        <v>2.7</v>
      </c>
      <c r="F40" s="254">
        <v>1</v>
      </c>
      <c r="G40" s="254">
        <v>1</v>
      </c>
      <c r="H40" s="269">
        <v>1.8</v>
      </c>
      <c r="I40" s="269">
        <v>2</v>
      </c>
      <c r="J40" s="269">
        <v>1</v>
      </c>
      <c r="K40" s="252">
        <f t="shared" si="1"/>
        <v>9.5</v>
      </c>
      <c r="L40" s="11">
        <f t="shared" si="0"/>
        <v>3.8000000000000003</v>
      </c>
    </row>
    <row r="41" spans="1:12" ht="12.75" customHeight="1">
      <c r="A41" s="244">
        <v>9</v>
      </c>
      <c r="B41" s="245">
        <v>16</v>
      </c>
      <c r="C41" s="246" t="s">
        <v>51</v>
      </c>
      <c r="D41" s="247"/>
      <c r="E41" s="254">
        <v>2.7</v>
      </c>
      <c r="F41" s="254">
        <v>1</v>
      </c>
      <c r="G41" s="254">
        <v>1</v>
      </c>
      <c r="H41" s="269">
        <v>1.8</v>
      </c>
      <c r="I41" s="269">
        <v>2</v>
      </c>
      <c r="J41" s="269">
        <v>1</v>
      </c>
      <c r="K41" s="252">
        <f t="shared" si="1"/>
        <v>9.5</v>
      </c>
      <c r="L41" s="11">
        <f t="shared" si="0"/>
        <v>3.8000000000000003</v>
      </c>
    </row>
    <row r="42" spans="1:12" ht="12.75" customHeight="1">
      <c r="A42" s="244">
        <v>9</v>
      </c>
      <c r="B42" s="245">
        <v>17</v>
      </c>
      <c r="C42" s="246" t="s">
        <v>52</v>
      </c>
      <c r="D42" s="247"/>
      <c r="E42" s="254">
        <v>2.7</v>
      </c>
      <c r="F42" s="254">
        <v>1</v>
      </c>
      <c r="G42" s="254">
        <v>1</v>
      </c>
      <c r="H42" s="269">
        <v>1.8</v>
      </c>
      <c r="I42" s="269">
        <v>2</v>
      </c>
      <c r="J42" s="269">
        <v>1</v>
      </c>
      <c r="K42" s="252">
        <f t="shared" si="1"/>
        <v>9.5</v>
      </c>
      <c r="L42" s="11">
        <f t="shared" si="0"/>
        <v>3.8000000000000003</v>
      </c>
    </row>
    <row r="43" spans="1:12" ht="12.75" customHeight="1">
      <c r="A43" s="208">
        <v>10</v>
      </c>
      <c r="B43" s="209">
        <v>13</v>
      </c>
      <c r="C43" s="210" t="s">
        <v>49</v>
      </c>
      <c r="D43" s="211"/>
      <c r="E43" s="256">
        <v>3</v>
      </c>
      <c r="F43" s="256">
        <v>1</v>
      </c>
      <c r="G43" s="256">
        <v>1</v>
      </c>
      <c r="H43" s="272">
        <v>2</v>
      </c>
      <c r="I43" s="272">
        <v>2</v>
      </c>
      <c r="J43" s="272">
        <v>0.8</v>
      </c>
      <c r="K43" s="252">
        <f t="shared" si="1"/>
        <v>9.8000000000000007</v>
      </c>
      <c r="L43" s="11">
        <f t="shared" si="0"/>
        <v>3.9200000000000004</v>
      </c>
    </row>
    <row r="44" spans="1:12" ht="12.75" customHeight="1">
      <c r="A44" s="208">
        <v>10</v>
      </c>
      <c r="B44" s="209">
        <v>33</v>
      </c>
      <c r="C44" s="210" t="s">
        <v>64</v>
      </c>
      <c r="D44" s="211"/>
      <c r="E44" s="256">
        <v>3</v>
      </c>
      <c r="F44" s="256">
        <v>1</v>
      </c>
      <c r="G44" s="256">
        <v>1</v>
      </c>
      <c r="H44" s="272">
        <v>2</v>
      </c>
      <c r="I44" s="272">
        <v>2</v>
      </c>
      <c r="J44" s="272">
        <v>0.8</v>
      </c>
      <c r="K44" s="252">
        <f t="shared" si="1"/>
        <v>9.8000000000000007</v>
      </c>
      <c r="L44" s="11">
        <f t="shared" si="0"/>
        <v>3.9200000000000004</v>
      </c>
    </row>
    <row r="45" spans="1:12" ht="12.75" customHeight="1">
      <c r="A45" s="208">
        <v>10</v>
      </c>
      <c r="B45" s="209">
        <v>37</v>
      </c>
      <c r="C45" s="210" t="s">
        <v>67</v>
      </c>
      <c r="D45" s="211"/>
      <c r="E45" s="256">
        <v>3</v>
      </c>
      <c r="F45" s="256">
        <v>1</v>
      </c>
      <c r="G45" s="256">
        <v>1</v>
      </c>
      <c r="H45" s="272">
        <v>2</v>
      </c>
      <c r="I45" s="272">
        <v>2</v>
      </c>
      <c r="J45" s="272">
        <v>0.8</v>
      </c>
      <c r="K45" s="252">
        <f t="shared" si="1"/>
        <v>9.8000000000000007</v>
      </c>
      <c r="L45" s="11">
        <f t="shared" si="0"/>
        <v>3.9200000000000004</v>
      </c>
    </row>
    <row r="46" spans="1:12" ht="12.75" customHeight="1">
      <c r="A46" s="145"/>
      <c r="B46" s="139">
        <v>2</v>
      </c>
      <c r="C46" s="140" t="s">
        <v>40</v>
      </c>
      <c r="D46" s="141"/>
      <c r="E46" s="144"/>
      <c r="F46" s="144"/>
      <c r="G46" s="144"/>
      <c r="H46" s="84"/>
      <c r="I46" s="84"/>
      <c r="J46" s="84"/>
      <c r="K46" s="252">
        <f t="shared" si="1"/>
        <v>0</v>
      </c>
      <c r="L46" s="11">
        <f t="shared" si="0"/>
        <v>0</v>
      </c>
    </row>
    <row r="47" spans="1:12" ht="12.75" customHeight="1">
      <c r="A47" s="145"/>
      <c r="B47" s="139">
        <v>38</v>
      </c>
      <c r="C47" s="147" t="s">
        <v>68</v>
      </c>
      <c r="D47" s="148"/>
      <c r="E47" s="144"/>
      <c r="F47" s="144"/>
      <c r="G47" s="144"/>
      <c r="H47" s="84"/>
      <c r="I47" s="84"/>
      <c r="J47" s="84"/>
      <c r="K47" s="252">
        <f t="shared" si="1"/>
        <v>0</v>
      </c>
      <c r="L47" s="11">
        <f t="shared" si="0"/>
        <v>0</v>
      </c>
    </row>
    <row r="48" spans="1:12" ht="12.75" customHeight="1">
      <c r="A48" s="138"/>
      <c r="B48" s="139">
        <v>25</v>
      </c>
      <c r="C48" s="140" t="s">
        <v>57</v>
      </c>
      <c r="D48" s="141"/>
      <c r="E48" s="144"/>
      <c r="F48" s="144"/>
      <c r="G48" s="144"/>
      <c r="H48" s="84"/>
      <c r="I48" s="84"/>
      <c r="J48" s="84"/>
      <c r="K48" s="252">
        <f t="shared" si="1"/>
        <v>0</v>
      </c>
      <c r="L48" s="11">
        <f t="shared" si="0"/>
        <v>0</v>
      </c>
    </row>
  </sheetData>
  <sortState ref="B52:D97">
    <sortCondition ref="B52:B97"/>
  </sortState>
  <pageMargins left="0.78740157499999996" right="0.78740157499999996" top="0.984251969" bottom="0.984251969" header="0.5" footer="0.5"/>
  <pageSetup paperSize="9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activeCell="I6" sqref="I6"/>
    </sheetView>
  </sheetViews>
  <sheetFormatPr defaultRowHeight="12.75" customHeight="1"/>
  <cols>
    <col min="1" max="1" width="5.7109375" style="25" customWidth="1"/>
    <col min="2" max="2" width="35.42578125" customWidth="1"/>
    <col min="3" max="3" width="14.85546875" style="23" customWidth="1"/>
    <col min="4" max="4" width="7.140625" customWidth="1"/>
    <col min="5" max="5" width="9.5703125" customWidth="1"/>
    <col min="6" max="6" width="9.140625" style="16" customWidth="1"/>
    <col min="7" max="7" width="9.5703125" style="16" customWidth="1"/>
    <col min="8" max="8" width="10" style="16" customWidth="1"/>
    <col min="9" max="10" width="8.42578125" customWidth="1"/>
    <col min="11" max="11" width="11.28515625" customWidth="1"/>
    <col min="12" max="12" width="10.140625" customWidth="1"/>
    <col min="13" max="13" width="8" customWidth="1"/>
  </cols>
  <sheetData>
    <row r="1" spans="1:15">
      <c r="B1" s="2"/>
      <c r="D1" s="34"/>
      <c r="E1" s="30"/>
      <c r="F1" s="105"/>
      <c r="G1" s="105"/>
      <c r="H1" s="105"/>
      <c r="I1" s="30"/>
      <c r="J1" s="30"/>
      <c r="K1" s="30"/>
      <c r="L1" s="29"/>
    </row>
    <row r="2" spans="1:15" ht="15">
      <c r="A2" s="26"/>
      <c r="B2" s="9" t="s">
        <v>3</v>
      </c>
      <c r="C2" s="97"/>
      <c r="D2" s="97"/>
      <c r="E2" s="98"/>
      <c r="F2" s="98"/>
      <c r="G2" s="101"/>
      <c r="H2" s="97"/>
      <c r="I2" s="84"/>
      <c r="J2" s="96"/>
      <c r="K2" s="89"/>
      <c r="L2" s="96"/>
      <c r="M2" s="96"/>
    </row>
    <row r="3" spans="1:15" ht="31.5" customHeight="1">
      <c r="A3" s="37"/>
      <c r="B3" s="38"/>
      <c r="C3" s="97" t="s">
        <v>72</v>
      </c>
      <c r="D3" s="97"/>
      <c r="E3" s="98"/>
      <c r="F3" s="98"/>
      <c r="G3" s="101" t="s">
        <v>20</v>
      </c>
      <c r="H3" s="97"/>
      <c r="I3" s="84"/>
      <c r="J3" s="96"/>
      <c r="K3" s="89" t="s">
        <v>123</v>
      </c>
      <c r="L3" s="96"/>
      <c r="M3" s="96"/>
    </row>
    <row r="4" spans="1:15" ht="15">
      <c r="A4" s="19"/>
      <c r="B4" s="39" t="s">
        <v>124</v>
      </c>
      <c r="C4" s="85">
        <v>42438</v>
      </c>
      <c r="D4" s="85">
        <v>42443</v>
      </c>
      <c r="E4" s="20">
        <v>42445</v>
      </c>
      <c r="F4" s="20">
        <v>42450</v>
      </c>
      <c r="G4" s="100">
        <v>42452</v>
      </c>
      <c r="H4" s="85">
        <v>42457</v>
      </c>
      <c r="I4" s="85">
        <v>42459</v>
      </c>
      <c r="J4" s="99">
        <v>42464</v>
      </c>
      <c r="K4" s="100">
        <v>42466</v>
      </c>
      <c r="L4" s="99">
        <v>42471</v>
      </c>
      <c r="M4" s="99">
        <v>42473</v>
      </c>
      <c r="N4" s="10"/>
      <c r="O4" s="10"/>
    </row>
    <row r="5" spans="1:15" ht="15">
      <c r="A5" s="19"/>
      <c r="B5" s="93" t="s">
        <v>39</v>
      </c>
      <c r="C5" s="86">
        <v>1</v>
      </c>
      <c r="D5" s="86">
        <v>1</v>
      </c>
      <c r="E5" s="21">
        <v>1</v>
      </c>
      <c r="F5" s="19">
        <v>1</v>
      </c>
      <c r="G5" s="89"/>
      <c r="H5" s="96">
        <v>1</v>
      </c>
      <c r="I5" s="96">
        <v>1</v>
      </c>
      <c r="J5" s="21">
        <v>1</v>
      </c>
      <c r="K5" s="89"/>
      <c r="L5" s="21">
        <v>1</v>
      </c>
      <c r="M5" s="96">
        <v>1</v>
      </c>
      <c r="N5" s="10"/>
      <c r="O5" s="10"/>
    </row>
    <row r="6" spans="1:15" ht="15">
      <c r="A6" s="81"/>
      <c r="B6" s="92" t="s">
        <v>40</v>
      </c>
      <c r="C6" s="88"/>
      <c r="D6" s="88"/>
      <c r="E6" s="84"/>
      <c r="F6" s="81"/>
      <c r="G6" s="84"/>
      <c r="H6" s="84"/>
      <c r="I6" s="84"/>
      <c r="J6" s="84"/>
      <c r="K6" s="84"/>
      <c r="L6" s="84"/>
      <c r="M6" s="84"/>
      <c r="N6" s="10"/>
      <c r="O6" s="10"/>
    </row>
    <row r="7" spans="1:15" ht="15">
      <c r="A7" s="19"/>
      <c r="B7" s="93" t="s">
        <v>41</v>
      </c>
      <c r="C7" s="86">
        <v>1</v>
      </c>
      <c r="D7" s="86">
        <v>1</v>
      </c>
      <c r="E7" s="21">
        <v>1</v>
      </c>
      <c r="F7" s="19">
        <v>1</v>
      </c>
      <c r="G7" s="89"/>
      <c r="H7" s="84"/>
      <c r="I7" s="96">
        <v>1</v>
      </c>
      <c r="J7" s="21">
        <v>1</v>
      </c>
      <c r="K7" s="89"/>
      <c r="L7" s="96">
        <v>1</v>
      </c>
      <c r="M7" s="96">
        <v>1</v>
      </c>
      <c r="N7" s="10"/>
      <c r="O7" s="10"/>
    </row>
    <row r="8" spans="1:15" ht="15">
      <c r="A8" s="19"/>
      <c r="B8" s="93" t="s">
        <v>42</v>
      </c>
      <c r="C8" s="86">
        <v>1</v>
      </c>
      <c r="D8" s="86">
        <v>1</v>
      </c>
      <c r="E8" s="21">
        <v>1</v>
      </c>
      <c r="F8" s="81"/>
      <c r="G8" s="89"/>
      <c r="H8" s="96">
        <v>1</v>
      </c>
      <c r="I8" s="96">
        <v>1</v>
      </c>
      <c r="J8" s="21">
        <v>1</v>
      </c>
      <c r="K8" s="89"/>
      <c r="L8" s="84"/>
      <c r="M8" s="84"/>
      <c r="N8" s="10"/>
      <c r="O8" s="10"/>
    </row>
    <row r="9" spans="1:15" ht="15">
      <c r="A9" s="19"/>
      <c r="B9" s="93" t="s">
        <v>114</v>
      </c>
      <c r="C9" s="86">
        <v>1</v>
      </c>
      <c r="D9" s="86">
        <v>1</v>
      </c>
      <c r="E9" s="21">
        <v>1</v>
      </c>
      <c r="F9" s="19">
        <v>1</v>
      </c>
      <c r="G9" s="89"/>
      <c r="H9" s="21">
        <v>1</v>
      </c>
      <c r="I9" s="21">
        <v>1</v>
      </c>
      <c r="J9" s="21">
        <v>1</v>
      </c>
      <c r="K9" s="89"/>
      <c r="L9" s="96">
        <v>1</v>
      </c>
      <c r="M9" s="96">
        <v>1</v>
      </c>
      <c r="N9" s="10"/>
      <c r="O9" s="10"/>
    </row>
    <row r="10" spans="1:15" ht="15">
      <c r="A10" s="19"/>
      <c r="B10" s="93" t="s">
        <v>43</v>
      </c>
      <c r="C10" s="86">
        <v>1</v>
      </c>
      <c r="D10" s="86">
        <v>1</v>
      </c>
      <c r="E10" s="21">
        <v>1</v>
      </c>
      <c r="F10" s="19">
        <v>1</v>
      </c>
      <c r="G10" s="89"/>
      <c r="H10" s="96">
        <v>1</v>
      </c>
      <c r="I10" s="96">
        <v>1</v>
      </c>
      <c r="J10" s="21">
        <v>1</v>
      </c>
      <c r="K10" s="89"/>
      <c r="L10" s="21">
        <v>1</v>
      </c>
      <c r="M10" s="96">
        <v>1</v>
      </c>
      <c r="N10" s="10"/>
      <c r="O10" s="10"/>
    </row>
    <row r="11" spans="1:15" ht="15">
      <c r="A11" s="19"/>
      <c r="B11" s="93" t="s">
        <v>44</v>
      </c>
      <c r="C11" s="86">
        <v>1</v>
      </c>
      <c r="D11" s="86">
        <v>1</v>
      </c>
      <c r="E11" s="21">
        <v>1</v>
      </c>
      <c r="F11" s="19">
        <v>1</v>
      </c>
      <c r="G11" s="89"/>
      <c r="H11" s="96">
        <v>1</v>
      </c>
      <c r="I11" s="96">
        <v>1</v>
      </c>
      <c r="J11" s="21">
        <v>1</v>
      </c>
      <c r="K11" s="89"/>
      <c r="L11" s="21">
        <v>1</v>
      </c>
      <c r="M11" s="96">
        <v>1</v>
      </c>
      <c r="N11" s="10"/>
      <c r="O11" s="10"/>
    </row>
    <row r="12" spans="1:15" ht="15">
      <c r="A12" s="19"/>
      <c r="B12" s="93" t="s">
        <v>45</v>
      </c>
      <c r="C12" s="86">
        <v>1</v>
      </c>
      <c r="D12" s="86">
        <v>1</v>
      </c>
      <c r="E12" s="21">
        <v>1</v>
      </c>
      <c r="F12" s="19">
        <v>1</v>
      </c>
      <c r="G12" s="89"/>
      <c r="H12" s="96">
        <v>1</v>
      </c>
      <c r="I12" s="96">
        <v>1</v>
      </c>
      <c r="J12" s="21">
        <v>1</v>
      </c>
      <c r="K12" s="89"/>
      <c r="L12" s="21">
        <v>1</v>
      </c>
      <c r="M12" s="96">
        <v>1</v>
      </c>
      <c r="N12" s="10"/>
      <c r="O12" s="10"/>
    </row>
    <row r="13" spans="1:15" ht="15">
      <c r="A13" s="19"/>
      <c r="B13" s="93" t="s">
        <v>103</v>
      </c>
      <c r="C13" s="86"/>
      <c r="D13" s="86">
        <v>1</v>
      </c>
      <c r="E13" s="21">
        <v>1</v>
      </c>
      <c r="F13" s="19">
        <v>1</v>
      </c>
      <c r="G13" s="89"/>
      <c r="H13" s="96">
        <v>1</v>
      </c>
      <c r="I13" s="96">
        <v>1</v>
      </c>
      <c r="J13" s="21">
        <v>1</v>
      </c>
      <c r="K13" s="89"/>
      <c r="L13" s="21">
        <v>1</v>
      </c>
      <c r="M13" s="96">
        <v>1</v>
      </c>
      <c r="N13" s="10"/>
      <c r="O13" s="10"/>
    </row>
    <row r="14" spans="1:15" ht="15">
      <c r="A14" s="19"/>
      <c r="B14" s="93" t="s">
        <v>46</v>
      </c>
      <c r="C14" s="88"/>
      <c r="D14" s="88"/>
      <c r="E14" s="21">
        <v>1</v>
      </c>
      <c r="F14" s="19">
        <v>1</v>
      </c>
      <c r="G14" s="89"/>
      <c r="H14" s="96">
        <v>1</v>
      </c>
      <c r="I14" s="96">
        <v>1</v>
      </c>
      <c r="J14" s="21">
        <v>1</v>
      </c>
      <c r="K14" s="89"/>
      <c r="L14" s="21">
        <v>1</v>
      </c>
      <c r="M14" s="96">
        <v>1</v>
      </c>
      <c r="N14" s="10"/>
      <c r="O14" s="10"/>
    </row>
    <row r="15" spans="1:15" ht="15">
      <c r="A15" s="19"/>
      <c r="B15" s="93" t="s">
        <v>47</v>
      </c>
      <c r="C15" s="86">
        <v>1</v>
      </c>
      <c r="D15" s="86">
        <v>1</v>
      </c>
      <c r="E15" s="21">
        <v>1</v>
      </c>
      <c r="F15" s="19">
        <v>1</v>
      </c>
      <c r="G15" s="89"/>
      <c r="H15" s="96">
        <v>1</v>
      </c>
      <c r="I15" s="96">
        <v>1</v>
      </c>
      <c r="J15" s="21">
        <v>1</v>
      </c>
      <c r="K15" s="89"/>
      <c r="L15" s="21">
        <v>1</v>
      </c>
      <c r="M15" s="96">
        <v>1</v>
      </c>
      <c r="N15" s="10"/>
      <c r="O15" s="10"/>
    </row>
    <row r="16" spans="1:15" ht="15">
      <c r="A16" s="19"/>
      <c r="B16" s="93" t="s">
        <v>48</v>
      </c>
      <c r="C16" s="86">
        <v>1</v>
      </c>
      <c r="D16" s="88"/>
      <c r="E16" s="21">
        <v>1</v>
      </c>
      <c r="F16" s="19">
        <v>1</v>
      </c>
      <c r="G16" s="89"/>
      <c r="H16" s="96">
        <v>1</v>
      </c>
      <c r="I16" s="96">
        <v>1</v>
      </c>
      <c r="J16" s="21">
        <v>1</v>
      </c>
      <c r="K16" s="89"/>
      <c r="L16" s="21">
        <v>1</v>
      </c>
      <c r="M16" s="96">
        <v>1</v>
      </c>
      <c r="N16" s="10"/>
      <c r="O16" s="10"/>
    </row>
    <row r="17" spans="1:15" ht="12.75" customHeight="1">
      <c r="A17" s="19"/>
      <c r="B17" s="93" t="s">
        <v>49</v>
      </c>
      <c r="C17" s="86">
        <v>1</v>
      </c>
      <c r="D17" s="86">
        <v>1</v>
      </c>
      <c r="E17" s="21">
        <v>1</v>
      </c>
      <c r="F17" s="19">
        <v>1</v>
      </c>
      <c r="G17" s="89"/>
      <c r="H17" s="96">
        <v>1</v>
      </c>
      <c r="I17" s="96">
        <v>1</v>
      </c>
      <c r="J17" s="84"/>
      <c r="K17" s="89"/>
      <c r="L17" s="84"/>
      <c r="M17" s="84"/>
      <c r="N17" s="10"/>
      <c r="O17" s="10"/>
    </row>
    <row r="18" spans="1:15" ht="12.75" customHeight="1">
      <c r="A18" s="19"/>
      <c r="B18" s="93" t="s">
        <v>82</v>
      </c>
      <c r="C18" s="86">
        <v>1</v>
      </c>
      <c r="D18" s="86">
        <v>1</v>
      </c>
      <c r="E18" s="21">
        <v>1</v>
      </c>
      <c r="F18" s="19">
        <v>1</v>
      </c>
      <c r="G18" s="89"/>
      <c r="H18" s="96">
        <v>1</v>
      </c>
      <c r="I18" s="96">
        <v>1</v>
      </c>
      <c r="J18" s="21">
        <v>1</v>
      </c>
      <c r="K18" s="89"/>
      <c r="L18" s="84"/>
      <c r="M18" s="96">
        <v>1</v>
      </c>
    </row>
    <row r="19" spans="1:15" ht="12.75" customHeight="1">
      <c r="A19" s="19"/>
      <c r="B19" s="93" t="s">
        <v>50</v>
      </c>
      <c r="C19" s="86">
        <v>1</v>
      </c>
      <c r="D19" s="86">
        <v>1</v>
      </c>
      <c r="E19" s="21">
        <v>1</v>
      </c>
      <c r="F19" s="19">
        <v>1</v>
      </c>
      <c r="G19" s="89"/>
      <c r="H19" s="96">
        <v>1</v>
      </c>
      <c r="I19" s="96">
        <v>1</v>
      </c>
      <c r="J19" s="21">
        <v>1</v>
      </c>
      <c r="K19" s="89"/>
      <c r="L19" s="21">
        <v>1</v>
      </c>
      <c r="M19" s="96">
        <v>1</v>
      </c>
    </row>
    <row r="20" spans="1:15" ht="12.75" customHeight="1">
      <c r="A20" s="19"/>
      <c r="B20" s="93" t="s">
        <v>51</v>
      </c>
      <c r="C20" s="86">
        <v>1</v>
      </c>
      <c r="D20" s="88"/>
      <c r="E20" s="21">
        <v>1</v>
      </c>
      <c r="F20" s="19">
        <v>1</v>
      </c>
      <c r="G20" s="89"/>
      <c r="H20" s="96">
        <v>1</v>
      </c>
      <c r="I20" s="96">
        <v>1</v>
      </c>
      <c r="J20" s="84"/>
      <c r="K20" s="89"/>
      <c r="L20" s="84"/>
      <c r="M20" s="84"/>
    </row>
    <row r="21" spans="1:15" ht="12.75" customHeight="1">
      <c r="A21" s="19"/>
      <c r="B21" s="93" t="s">
        <v>52</v>
      </c>
      <c r="C21" s="86">
        <v>1</v>
      </c>
      <c r="D21" s="86">
        <v>1</v>
      </c>
      <c r="E21" s="21">
        <v>1</v>
      </c>
      <c r="F21" s="19">
        <v>1</v>
      </c>
      <c r="G21" s="89"/>
      <c r="H21" s="96">
        <v>1</v>
      </c>
      <c r="I21" s="96">
        <v>1</v>
      </c>
      <c r="J21" s="21">
        <v>1</v>
      </c>
      <c r="K21" s="89"/>
      <c r="L21" s="21">
        <v>1</v>
      </c>
      <c r="M21" s="84"/>
    </row>
    <row r="22" spans="1:15" ht="12.75" customHeight="1">
      <c r="A22" s="19"/>
      <c r="B22" s="93" t="s">
        <v>115</v>
      </c>
      <c r="C22" s="86"/>
      <c r="D22" s="86"/>
      <c r="E22" s="21"/>
      <c r="F22" s="19"/>
      <c r="G22" s="89"/>
      <c r="H22" s="96">
        <v>1</v>
      </c>
      <c r="I22" s="96">
        <v>1</v>
      </c>
      <c r="J22" s="21">
        <v>1</v>
      </c>
      <c r="K22" s="89"/>
      <c r="L22" s="21">
        <v>1</v>
      </c>
      <c r="M22" s="84"/>
    </row>
    <row r="23" spans="1:15" ht="12.75" customHeight="1">
      <c r="A23" s="19"/>
      <c r="B23" s="93" t="s">
        <v>53</v>
      </c>
      <c r="C23" s="86">
        <v>1</v>
      </c>
      <c r="D23" s="86">
        <v>1</v>
      </c>
      <c r="E23" s="21">
        <v>1</v>
      </c>
      <c r="F23" s="19">
        <v>1</v>
      </c>
      <c r="G23" s="89"/>
      <c r="H23" s="96">
        <v>1</v>
      </c>
      <c r="I23" s="84"/>
      <c r="J23" s="84"/>
      <c r="K23" s="89"/>
      <c r="L23" s="21">
        <v>1</v>
      </c>
      <c r="M23" s="96">
        <v>1</v>
      </c>
    </row>
    <row r="24" spans="1:15" ht="12.75" customHeight="1">
      <c r="A24" s="19"/>
      <c r="B24" s="93" t="s">
        <v>54</v>
      </c>
      <c r="C24" s="86">
        <v>1</v>
      </c>
      <c r="D24" s="86">
        <v>1</v>
      </c>
      <c r="E24" s="21">
        <v>1</v>
      </c>
      <c r="F24" s="19">
        <v>1</v>
      </c>
      <c r="G24" s="89"/>
      <c r="H24" s="96">
        <v>1</v>
      </c>
      <c r="I24" s="96">
        <v>1</v>
      </c>
      <c r="J24" s="21">
        <v>1</v>
      </c>
      <c r="K24" s="89"/>
      <c r="L24" s="21">
        <v>1</v>
      </c>
      <c r="M24" s="84"/>
    </row>
    <row r="25" spans="1:15" ht="12.75" customHeight="1">
      <c r="A25" s="19"/>
      <c r="B25" s="93" t="s">
        <v>116</v>
      </c>
      <c r="C25" s="80"/>
      <c r="D25" s="86"/>
      <c r="E25" s="21"/>
      <c r="F25" s="19">
        <v>1</v>
      </c>
      <c r="G25" s="89"/>
      <c r="H25" s="96">
        <v>1</v>
      </c>
      <c r="I25" s="96">
        <v>1</v>
      </c>
      <c r="J25" s="21">
        <v>1</v>
      </c>
      <c r="K25" s="89"/>
      <c r="L25" s="84"/>
      <c r="M25" s="84"/>
    </row>
    <row r="26" spans="1:15" ht="12.75" customHeight="1">
      <c r="A26" s="19"/>
      <c r="B26" s="93" t="s">
        <v>55</v>
      </c>
      <c r="C26" s="88"/>
      <c r="D26" s="86">
        <v>1</v>
      </c>
      <c r="E26" s="21">
        <v>1</v>
      </c>
      <c r="F26" s="19">
        <v>1</v>
      </c>
      <c r="G26" s="89"/>
      <c r="H26" s="96">
        <v>1</v>
      </c>
      <c r="I26" s="96">
        <v>1</v>
      </c>
      <c r="J26" s="21">
        <v>1</v>
      </c>
      <c r="K26" s="89"/>
      <c r="L26" s="21">
        <v>1</v>
      </c>
      <c r="M26" s="96">
        <v>1</v>
      </c>
    </row>
    <row r="27" spans="1:15" ht="12.75" customHeight="1">
      <c r="A27" s="19"/>
      <c r="B27" s="93" t="s">
        <v>117</v>
      </c>
      <c r="C27" s="86"/>
      <c r="D27" s="86">
        <v>1</v>
      </c>
      <c r="E27" s="21">
        <v>1</v>
      </c>
      <c r="F27" s="19">
        <v>1</v>
      </c>
      <c r="G27" s="89"/>
      <c r="H27" s="96">
        <v>1</v>
      </c>
      <c r="I27" s="96">
        <v>1</v>
      </c>
      <c r="J27" s="21">
        <v>1</v>
      </c>
      <c r="K27" s="89"/>
      <c r="L27" s="84"/>
      <c r="M27" s="84"/>
    </row>
    <row r="28" spans="1:15" ht="12.75" customHeight="1">
      <c r="A28" s="19"/>
      <c r="B28" s="93" t="s">
        <v>56</v>
      </c>
      <c r="C28" s="86">
        <v>1</v>
      </c>
      <c r="D28" s="86">
        <v>1</v>
      </c>
      <c r="E28" s="21">
        <v>1</v>
      </c>
      <c r="F28" s="19">
        <v>1</v>
      </c>
      <c r="G28" s="89"/>
      <c r="H28" s="96">
        <v>1</v>
      </c>
      <c r="I28" s="96">
        <v>1</v>
      </c>
      <c r="J28" s="96"/>
      <c r="K28" s="89"/>
      <c r="L28" s="21">
        <v>1</v>
      </c>
      <c r="M28" s="84"/>
    </row>
    <row r="29" spans="1:15" ht="12.75" customHeight="1">
      <c r="A29" s="19"/>
      <c r="B29" s="93" t="s">
        <v>57</v>
      </c>
      <c r="C29" s="88"/>
      <c r="D29" s="88"/>
      <c r="E29" s="84"/>
      <c r="F29" s="81"/>
      <c r="G29" s="89"/>
      <c r="H29" s="96">
        <v>1</v>
      </c>
      <c r="I29" s="84"/>
      <c r="J29" s="84"/>
      <c r="K29" s="89"/>
      <c r="L29" s="96">
        <v>1</v>
      </c>
      <c r="M29" s="84"/>
    </row>
    <row r="30" spans="1:15" ht="12.75" customHeight="1">
      <c r="A30" s="19"/>
      <c r="B30" s="93" t="s">
        <v>58</v>
      </c>
      <c r="C30" s="88"/>
      <c r="D30" s="86">
        <v>1</v>
      </c>
      <c r="E30" s="84"/>
      <c r="F30" s="81"/>
      <c r="G30" s="89"/>
      <c r="H30" s="84"/>
      <c r="I30" s="84"/>
      <c r="J30" s="84"/>
      <c r="K30" s="89"/>
      <c r="L30" s="21">
        <v>1</v>
      </c>
      <c r="M30" s="96">
        <v>1</v>
      </c>
    </row>
    <row r="31" spans="1:15" ht="12.75" customHeight="1">
      <c r="A31" s="19"/>
      <c r="B31" s="93" t="s">
        <v>118</v>
      </c>
      <c r="C31" s="86">
        <v>1</v>
      </c>
      <c r="D31" s="86"/>
      <c r="E31" s="21">
        <v>1</v>
      </c>
      <c r="F31" s="19">
        <v>1</v>
      </c>
      <c r="G31" s="89"/>
      <c r="H31" s="84"/>
      <c r="I31" s="84"/>
      <c r="J31" s="96">
        <v>1</v>
      </c>
      <c r="K31" s="89"/>
      <c r="L31" s="96">
        <v>1</v>
      </c>
      <c r="M31" s="96">
        <v>1</v>
      </c>
    </row>
    <row r="32" spans="1:15" ht="12.75" customHeight="1">
      <c r="A32" s="19"/>
      <c r="B32" s="93" t="s">
        <v>59</v>
      </c>
      <c r="C32" s="86">
        <v>1</v>
      </c>
      <c r="D32" s="86">
        <v>1</v>
      </c>
      <c r="E32" s="21">
        <v>1</v>
      </c>
      <c r="F32" s="19">
        <v>1</v>
      </c>
      <c r="G32" s="89"/>
      <c r="H32" s="96">
        <v>1</v>
      </c>
      <c r="I32" s="96">
        <v>1</v>
      </c>
      <c r="J32" s="21">
        <v>1</v>
      </c>
      <c r="K32" s="89"/>
      <c r="L32" s="21">
        <v>1</v>
      </c>
      <c r="M32" s="96">
        <v>1</v>
      </c>
    </row>
    <row r="33" spans="1:14" ht="12.75" customHeight="1">
      <c r="A33" s="19"/>
      <c r="B33" s="93" t="s">
        <v>60</v>
      </c>
      <c r="C33" s="88"/>
      <c r="D33" s="88"/>
      <c r="E33" s="84"/>
      <c r="F33" s="19">
        <v>1</v>
      </c>
      <c r="G33" s="89"/>
      <c r="H33" s="96">
        <v>1</v>
      </c>
      <c r="I33" s="96">
        <v>1</v>
      </c>
      <c r="J33" s="21">
        <v>1</v>
      </c>
      <c r="K33" s="89"/>
      <c r="L33" s="21">
        <v>1</v>
      </c>
      <c r="M33" s="96">
        <v>1</v>
      </c>
    </row>
    <row r="34" spans="1:14" ht="12.75" customHeight="1">
      <c r="A34" s="19"/>
      <c r="B34" s="93" t="s">
        <v>61</v>
      </c>
      <c r="C34" s="87">
        <v>1</v>
      </c>
      <c r="D34" s="87">
        <v>1</v>
      </c>
      <c r="E34" s="21">
        <v>1</v>
      </c>
      <c r="F34" s="19">
        <v>1</v>
      </c>
      <c r="G34" s="89"/>
      <c r="H34" s="96">
        <v>1</v>
      </c>
      <c r="I34" s="96">
        <v>1</v>
      </c>
      <c r="J34" s="21">
        <v>1</v>
      </c>
      <c r="K34" s="89"/>
      <c r="L34" s="21">
        <v>1</v>
      </c>
      <c r="M34" s="96">
        <v>1</v>
      </c>
    </row>
    <row r="35" spans="1:14" ht="12.75" customHeight="1">
      <c r="A35" s="19"/>
      <c r="B35" s="93" t="s">
        <v>62</v>
      </c>
      <c r="C35" s="86">
        <v>1</v>
      </c>
      <c r="D35" s="86">
        <v>1</v>
      </c>
      <c r="E35" s="21">
        <v>1</v>
      </c>
      <c r="F35" s="19">
        <v>1</v>
      </c>
      <c r="G35" s="89"/>
      <c r="H35" s="96">
        <v>1</v>
      </c>
      <c r="I35" s="84"/>
      <c r="J35" s="21">
        <v>1</v>
      </c>
      <c r="K35" s="89"/>
      <c r="L35" s="84"/>
      <c r="M35" s="96">
        <v>1</v>
      </c>
    </row>
    <row r="36" spans="1:14" ht="12.75" customHeight="1">
      <c r="A36" s="19"/>
      <c r="B36" s="93" t="s">
        <v>63</v>
      </c>
      <c r="C36" s="86">
        <v>1</v>
      </c>
      <c r="D36" s="86">
        <v>1</v>
      </c>
      <c r="E36" s="21">
        <v>1</v>
      </c>
      <c r="F36" s="81"/>
      <c r="G36" s="89"/>
      <c r="H36" s="96">
        <v>1</v>
      </c>
      <c r="I36" s="96">
        <v>1</v>
      </c>
      <c r="J36" s="21">
        <v>1</v>
      </c>
      <c r="K36" s="89"/>
      <c r="L36" s="21">
        <v>1</v>
      </c>
      <c r="M36" s="96">
        <v>1</v>
      </c>
    </row>
    <row r="37" spans="1:14" ht="12.75" customHeight="1">
      <c r="A37" s="19"/>
      <c r="B37" s="93" t="s">
        <v>64</v>
      </c>
      <c r="C37" s="86">
        <v>1</v>
      </c>
      <c r="D37" s="86">
        <v>1</v>
      </c>
      <c r="E37" s="21">
        <v>1</v>
      </c>
      <c r="F37" s="81"/>
      <c r="G37" s="89"/>
      <c r="H37" s="96">
        <v>1</v>
      </c>
      <c r="I37" s="96">
        <v>1</v>
      </c>
      <c r="J37" s="21">
        <v>1</v>
      </c>
      <c r="K37" s="89"/>
      <c r="L37" s="84"/>
      <c r="M37" s="96">
        <v>1</v>
      </c>
    </row>
    <row r="38" spans="1:14" ht="12.75" customHeight="1">
      <c r="A38" s="19"/>
      <c r="B38" s="93" t="s">
        <v>65</v>
      </c>
      <c r="C38" s="86">
        <v>1</v>
      </c>
      <c r="D38" s="86">
        <v>1</v>
      </c>
      <c r="E38" s="21">
        <v>1</v>
      </c>
      <c r="F38" s="19">
        <v>1</v>
      </c>
      <c r="G38" s="89"/>
      <c r="H38" s="96">
        <v>1</v>
      </c>
      <c r="I38" s="96">
        <v>1</v>
      </c>
      <c r="J38" s="21">
        <v>1</v>
      </c>
      <c r="K38" s="89"/>
      <c r="L38" s="21">
        <v>1</v>
      </c>
      <c r="M38" s="96">
        <v>1</v>
      </c>
    </row>
    <row r="39" spans="1:14" ht="12.75" customHeight="1">
      <c r="A39" s="19"/>
      <c r="B39" s="93" t="s">
        <v>66</v>
      </c>
      <c r="C39" s="86">
        <v>1</v>
      </c>
      <c r="D39" s="86">
        <v>1</v>
      </c>
      <c r="E39" s="21">
        <v>1</v>
      </c>
      <c r="F39" s="19">
        <v>1</v>
      </c>
      <c r="G39" s="89"/>
      <c r="H39" s="84"/>
      <c r="I39" s="96">
        <v>1</v>
      </c>
      <c r="J39" s="21">
        <v>1</v>
      </c>
      <c r="K39" s="89"/>
      <c r="L39" s="96">
        <v>1</v>
      </c>
      <c r="M39" s="96">
        <v>1</v>
      </c>
    </row>
    <row r="40" spans="1:14" ht="12.75" customHeight="1">
      <c r="A40" s="19"/>
      <c r="B40" s="93" t="s">
        <v>119</v>
      </c>
      <c r="C40" s="86">
        <v>1</v>
      </c>
      <c r="D40" s="86">
        <v>1</v>
      </c>
      <c r="E40" s="21"/>
      <c r="F40" s="19">
        <v>1</v>
      </c>
      <c r="G40" s="89"/>
      <c r="H40" s="96">
        <v>1</v>
      </c>
      <c r="I40" s="96">
        <v>1</v>
      </c>
      <c r="J40" s="84"/>
      <c r="K40" s="89"/>
      <c r="L40" s="84"/>
      <c r="M40" s="96">
        <v>1</v>
      </c>
    </row>
    <row r="41" spans="1:14" ht="12.75" customHeight="1">
      <c r="A41" s="19"/>
      <c r="B41" s="93" t="s">
        <v>67</v>
      </c>
      <c r="C41" s="86">
        <v>1</v>
      </c>
      <c r="D41" s="86">
        <v>1</v>
      </c>
      <c r="E41" s="21">
        <v>1</v>
      </c>
      <c r="F41" s="19">
        <v>1</v>
      </c>
      <c r="G41" s="89"/>
      <c r="H41" s="96"/>
      <c r="I41" s="96">
        <v>1</v>
      </c>
      <c r="J41" s="84"/>
      <c r="K41" s="89"/>
      <c r="L41" s="84"/>
      <c r="M41" s="84"/>
    </row>
    <row r="42" spans="1:14" ht="12.75" customHeight="1">
      <c r="A42" s="81"/>
      <c r="B42" s="92" t="s">
        <v>68</v>
      </c>
      <c r="C42" s="88"/>
      <c r="D42" s="88"/>
      <c r="E42" s="84"/>
      <c r="F42" s="81">
        <v>1</v>
      </c>
      <c r="G42" s="84"/>
      <c r="H42" s="84"/>
      <c r="I42" s="84"/>
      <c r="J42" s="84"/>
      <c r="K42" s="84"/>
      <c r="L42" s="84"/>
      <c r="M42" s="84"/>
    </row>
    <row r="43" spans="1:14" ht="12.75" customHeight="1">
      <c r="A43" s="19"/>
      <c r="B43" s="93" t="s">
        <v>120</v>
      </c>
      <c r="C43" s="108">
        <v>1</v>
      </c>
      <c r="D43" s="108">
        <v>1</v>
      </c>
      <c r="E43" s="21">
        <v>1</v>
      </c>
      <c r="F43" s="19"/>
      <c r="G43" s="89"/>
      <c r="H43" s="96">
        <v>1</v>
      </c>
      <c r="I43" s="96">
        <v>1</v>
      </c>
      <c r="J43" s="21">
        <v>1</v>
      </c>
      <c r="K43" s="89"/>
      <c r="L43" s="21">
        <v>1</v>
      </c>
      <c r="M43" s="96">
        <v>1</v>
      </c>
    </row>
    <row r="44" spans="1:14" ht="12.75" customHeight="1">
      <c r="A44" s="19"/>
      <c r="B44" s="93" t="s">
        <v>69</v>
      </c>
      <c r="C44" s="86">
        <v>1</v>
      </c>
      <c r="D44" s="86">
        <v>1</v>
      </c>
      <c r="E44" s="21">
        <v>1</v>
      </c>
      <c r="F44" s="19">
        <v>1</v>
      </c>
      <c r="G44" s="89"/>
      <c r="H44" s="96">
        <v>1</v>
      </c>
      <c r="I44" s="84"/>
      <c r="J44" s="21">
        <v>1</v>
      </c>
      <c r="K44" s="89"/>
      <c r="L44" s="96">
        <v>1</v>
      </c>
      <c r="M44" s="96">
        <v>1</v>
      </c>
    </row>
    <row r="45" spans="1:14" ht="12.75" customHeight="1">
      <c r="A45" s="19"/>
      <c r="B45" s="110" t="s">
        <v>70</v>
      </c>
      <c r="C45" s="86">
        <v>1</v>
      </c>
      <c r="D45" s="86">
        <v>1</v>
      </c>
      <c r="E45" s="21">
        <v>1</v>
      </c>
      <c r="F45" s="19">
        <v>1</v>
      </c>
      <c r="G45" s="89"/>
      <c r="H45" s="84"/>
      <c r="I45" s="96">
        <v>1</v>
      </c>
      <c r="J45" s="21">
        <v>1</v>
      </c>
      <c r="K45" s="89"/>
      <c r="L45" s="84"/>
      <c r="M45" s="84"/>
      <c r="N45" s="11"/>
    </row>
    <row r="46" spans="1:14" ht="12.75" customHeight="1">
      <c r="B46" s="10"/>
      <c r="C46" s="16"/>
      <c r="D46" s="16"/>
      <c r="F46" s="90"/>
      <c r="I46" s="16"/>
      <c r="J46" s="16"/>
      <c r="K46" s="16"/>
      <c r="L46" s="16"/>
      <c r="M46" s="16"/>
    </row>
    <row r="47" spans="1:14" ht="12.75" customHeight="1">
      <c r="C47" s="16"/>
      <c r="D47" s="16"/>
      <c r="F47"/>
      <c r="I47" s="16"/>
      <c r="J47" s="16"/>
      <c r="K47" s="16"/>
      <c r="L47" s="16"/>
      <c r="M47" s="16"/>
    </row>
  </sheetData>
  <sortState ref="B4:M43">
    <sortCondition ref="B4:B43"/>
  </sortState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topLeftCell="A19" workbookViewId="0">
      <selection activeCell="C5" sqref="C5"/>
    </sheetView>
  </sheetViews>
  <sheetFormatPr defaultRowHeight="12.75"/>
  <cols>
    <col min="2" max="2" width="36.5703125" customWidth="1"/>
    <col min="14" max="14" width="10.42578125" customWidth="1"/>
  </cols>
  <sheetData>
    <row r="1" spans="1:14">
      <c r="A1" s="25"/>
      <c r="B1" s="2"/>
      <c r="C1" s="34" t="s">
        <v>14</v>
      </c>
      <c r="D1" s="30"/>
      <c r="E1" s="105"/>
      <c r="F1" s="105"/>
      <c r="G1" s="105"/>
      <c r="H1" s="30"/>
      <c r="I1" s="30"/>
      <c r="J1" s="30"/>
      <c r="K1" s="29"/>
      <c r="M1" s="16"/>
    </row>
    <row r="2" spans="1:14" ht="15">
      <c r="A2" s="26"/>
      <c r="B2" s="9" t="s">
        <v>3</v>
      </c>
      <c r="C2" s="31"/>
      <c r="D2" s="57"/>
      <c r="E2" s="106"/>
      <c r="F2" s="106"/>
      <c r="G2" s="106"/>
      <c r="H2" s="31"/>
      <c r="I2" s="31"/>
      <c r="J2" s="31"/>
      <c r="K2" s="31"/>
      <c r="L2" s="31"/>
      <c r="M2" s="71"/>
    </row>
    <row r="3" spans="1:14" ht="38.25">
      <c r="A3" s="37"/>
      <c r="B3" s="38"/>
      <c r="C3" s="58" t="s">
        <v>15</v>
      </c>
      <c r="D3" s="59" t="s">
        <v>16</v>
      </c>
      <c r="E3" s="60" t="s">
        <v>21</v>
      </c>
      <c r="F3" s="61" t="s">
        <v>22</v>
      </c>
      <c r="G3" s="61" t="s">
        <v>24</v>
      </c>
      <c r="H3" s="58" t="s">
        <v>25</v>
      </c>
      <c r="I3" s="62" t="s">
        <v>23</v>
      </c>
      <c r="J3" s="62" t="s">
        <v>135</v>
      </c>
      <c r="K3" s="62" t="s">
        <v>134</v>
      </c>
      <c r="L3" s="62" t="s">
        <v>26</v>
      </c>
      <c r="M3" s="62" t="s">
        <v>37</v>
      </c>
      <c r="N3" s="62" t="s">
        <v>38</v>
      </c>
    </row>
    <row r="4" spans="1:14" ht="15">
      <c r="A4" s="19"/>
      <c r="B4" s="39" t="s">
        <v>124</v>
      </c>
      <c r="C4" s="109">
        <v>42480</v>
      </c>
      <c r="D4" s="99">
        <v>42485</v>
      </c>
      <c r="E4" s="109">
        <v>42487</v>
      </c>
      <c r="F4" s="109">
        <v>42492</v>
      </c>
      <c r="G4" s="109">
        <v>42501</v>
      </c>
      <c r="H4" s="126">
        <v>42506</v>
      </c>
      <c r="I4" s="126">
        <v>42508</v>
      </c>
      <c r="J4" s="126">
        <v>42513</v>
      </c>
      <c r="K4" s="126">
        <v>42515</v>
      </c>
      <c r="L4" s="126">
        <v>42522</v>
      </c>
      <c r="M4" s="72"/>
      <c r="N4" s="33"/>
    </row>
    <row r="5" spans="1:14" ht="15">
      <c r="A5" s="19"/>
      <c r="B5" s="93" t="s">
        <v>39</v>
      </c>
      <c r="C5" s="21">
        <v>1</v>
      </c>
      <c r="D5" s="21">
        <v>1</v>
      </c>
      <c r="E5" s="21">
        <v>1</v>
      </c>
      <c r="F5" s="21">
        <v>1</v>
      </c>
      <c r="G5" s="21">
        <v>1</v>
      </c>
      <c r="H5" s="33">
        <v>1</v>
      </c>
      <c r="I5" s="33"/>
      <c r="J5" s="33">
        <v>1</v>
      </c>
      <c r="K5" s="33"/>
      <c r="L5" s="33">
        <v>1</v>
      </c>
      <c r="M5" s="72">
        <f>SUM(C5:L5)</f>
        <v>8</v>
      </c>
      <c r="N5" s="33">
        <f>M5/10</f>
        <v>0.8</v>
      </c>
    </row>
    <row r="6" spans="1:14" ht="15">
      <c r="A6" s="19"/>
      <c r="B6" s="93" t="s">
        <v>40</v>
      </c>
      <c r="C6" s="21">
        <v>1</v>
      </c>
      <c r="D6" s="96">
        <v>1</v>
      </c>
      <c r="E6" s="21">
        <v>1</v>
      </c>
      <c r="F6" s="21"/>
      <c r="G6" s="21"/>
      <c r="H6" s="33"/>
      <c r="I6" s="33"/>
      <c r="J6" s="33"/>
      <c r="K6" s="33"/>
      <c r="L6" s="33"/>
      <c r="M6" s="72">
        <f t="shared" ref="M6:M45" si="0">SUM(C6:L6)</f>
        <v>3</v>
      </c>
      <c r="N6" s="33">
        <f t="shared" ref="N6:N45" si="1">M6/10</f>
        <v>0.3</v>
      </c>
    </row>
    <row r="7" spans="1:14" ht="15">
      <c r="A7" s="19"/>
      <c r="B7" s="93" t="s">
        <v>41</v>
      </c>
      <c r="C7" s="21"/>
      <c r="D7" s="96"/>
      <c r="E7" s="21"/>
      <c r="F7" s="21">
        <v>1</v>
      </c>
      <c r="G7" s="21"/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72">
        <f t="shared" si="0"/>
        <v>6</v>
      </c>
      <c r="N7" s="33">
        <f t="shared" si="1"/>
        <v>0.6</v>
      </c>
    </row>
    <row r="8" spans="1:14" ht="15">
      <c r="A8" s="19"/>
      <c r="B8" s="93" t="s">
        <v>42</v>
      </c>
      <c r="C8" s="21">
        <v>1</v>
      </c>
      <c r="D8" s="96">
        <v>1</v>
      </c>
      <c r="E8" s="21">
        <v>1</v>
      </c>
      <c r="F8" s="21">
        <v>1</v>
      </c>
      <c r="G8" s="21"/>
      <c r="H8" s="33">
        <v>1</v>
      </c>
      <c r="I8" s="33">
        <v>1</v>
      </c>
      <c r="J8" s="33"/>
      <c r="K8" s="33">
        <v>1</v>
      </c>
      <c r="L8" s="33">
        <v>1</v>
      </c>
      <c r="M8" s="72">
        <f t="shared" si="0"/>
        <v>8</v>
      </c>
      <c r="N8" s="33">
        <f t="shared" si="1"/>
        <v>0.8</v>
      </c>
    </row>
    <row r="9" spans="1:14" ht="15">
      <c r="A9" s="19"/>
      <c r="B9" s="93" t="s">
        <v>114</v>
      </c>
      <c r="C9" s="21">
        <v>1</v>
      </c>
      <c r="D9" s="96"/>
      <c r="E9" s="21">
        <v>1</v>
      </c>
      <c r="F9" s="21"/>
      <c r="G9" s="21"/>
      <c r="H9" s="33"/>
      <c r="I9" s="33">
        <v>1</v>
      </c>
      <c r="J9" s="33"/>
      <c r="K9" s="33">
        <v>1</v>
      </c>
      <c r="L9" s="33"/>
      <c r="M9" s="72">
        <f t="shared" si="0"/>
        <v>4</v>
      </c>
      <c r="N9" s="33">
        <f t="shared" si="1"/>
        <v>0.4</v>
      </c>
    </row>
    <row r="10" spans="1:14" ht="15">
      <c r="A10" s="19"/>
      <c r="B10" s="93" t="s">
        <v>43</v>
      </c>
      <c r="C10" s="21">
        <v>1</v>
      </c>
      <c r="D10" s="21">
        <v>1</v>
      </c>
      <c r="E10" s="21">
        <v>1</v>
      </c>
      <c r="F10" s="21">
        <v>1</v>
      </c>
      <c r="G10" s="21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72">
        <f t="shared" si="0"/>
        <v>10</v>
      </c>
      <c r="N10" s="33">
        <f t="shared" si="1"/>
        <v>1</v>
      </c>
    </row>
    <row r="11" spans="1:14" ht="15">
      <c r="A11" s="19"/>
      <c r="B11" s="93" t="s">
        <v>44</v>
      </c>
      <c r="C11" s="21"/>
      <c r="D11" s="21">
        <v>1</v>
      </c>
      <c r="E11" s="21"/>
      <c r="F11" s="21">
        <v>1</v>
      </c>
      <c r="G11" s="21">
        <v>1</v>
      </c>
      <c r="H11" s="33">
        <v>1</v>
      </c>
      <c r="I11" s="33"/>
      <c r="J11" s="33">
        <v>1</v>
      </c>
      <c r="K11" s="33">
        <v>1</v>
      </c>
      <c r="L11" s="33"/>
      <c r="M11" s="72">
        <f t="shared" si="0"/>
        <v>6</v>
      </c>
      <c r="N11" s="33">
        <f t="shared" si="1"/>
        <v>0.6</v>
      </c>
    </row>
    <row r="12" spans="1:14" ht="15">
      <c r="A12" s="19"/>
      <c r="B12" s="93" t="s">
        <v>45</v>
      </c>
      <c r="C12" s="21">
        <v>1</v>
      </c>
      <c r="D12" s="96"/>
      <c r="E12" s="21">
        <v>1</v>
      </c>
      <c r="F12" s="21">
        <v>1</v>
      </c>
      <c r="G12" s="21">
        <v>1</v>
      </c>
      <c r="H12" s="33"/>
      <c r="I12" s="33">
        <v>1</v>
      </c>
      <c r="J12" s="33"/>
      <c r="K12" s="33">
        <v>1</v>
      </c>
      <c r="L12" s="33">
        <v>1</v>
      </c>
      <c r="M12" s="72">
        <f t="shared" si="0"/>
        <v>7</v>
      </c>
      <c r="N12" s="33">
        <f t="shared" si="1"/>
        <v>0.7</v>
      </c>
    </row>
    <row r="13" spans="1:14" ht="15">
      <c r="A13" s="19"/>
      <c r="B13" s="93" t="s">
        <v>103</v>
      </c>
      <c r="C13" s="21"/>
      <c r="D13" s="96"/>
      <c r="E13" s="21">
        <v>1</v>
      </c>
      <c r="F13" s="21">
        <v>1</v>
      </c>
      <c r="G13" s="21">
        <v>1</v>
      </c>
      <c r="H13" s="33">
        <v>1</v>
      </c>
      <c r="I13" s="33">
        <v>1</v>
      </c>
      <c r="J13" s="33"/>
      <c r="K13" s="33">
        <v>1</v>
      </c>
      <c r="L13" s="33">
        <v>1</v>
      </c>
      <c r="M13" s="72">
        <f t="shared" si="0"/>
        <v>7</v>
      </c>
      <c r="N13" s="33">
        <f t="shared" si="1"/>
        <v>0.7</v>
      </c>
    </row>
    <row r="14" spans="1:14" ht="15">
      <c r="A14" s="19"/>
      <c r="B14" s="93" t="s">
        <v>46</v>
      </c>
      <c r="C14" s="21"/>
      <c r="D14" s="21">
        <v>1</v>
      </c>
      <c r="E14" s="21"/>
      <c r="F14" s="21">
        <v>1</v>
      </c>
      <c r="G14" s="21">
        <v>1</v>
      </c>
      <c r="H14" s="33">
        <v>1</v>
      </c>
      <c r="I14" s="33">
        <v>1</v>
      </c>
      <c r="J14" s="33">
        <v>1</v>
      </c>
      <c r="K14" s="33">
        <v>1</v>
      </c>
      <c r="L14" s="33"/>
      <c r="M14" s="72">
        <f t="shared" si="0"/>
        <v>7</v>
      </c>
      <c r="N14" s="33">
        <f t="shared" si="1"/>
        <v>0.7</v>
      </c>
    </row>
    <row r="15" spans="1:14" ht="15">
      <c r="A15" s="19"/>
      <c r="B15" s="93" t="s">
        <v>47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72">
        <f t="shared" si="0"/>
        <v>10</v>
      </c>
      <c r="N15" s="33">
        <f t="shared" si="1"/>
        <v>1</v>
      </c>
    </row>
    <row r="16" spans="1:14" ht="15">
      <c r="A16" s="19"/>
      <c r="B16" s="93" t="s">
        <v>48</v>
      </c>
      <c r="C16" s="21"/>
      <c r="D16" s="21">
        <v>1</v>
      </c>
      <c r="E16" s="21">
        <v>1</v>
      </c>
      <c r="F16" s="21">
        <v>1</v>
      </c>
      <c r="G16" s="21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72">
        <f t="shared" si="0"/>
        <v>9</v>
      </c>
      <c r="N16" s="33">
        <f t="shared" si="1"/>
        <v>0.9</v>
      </c>
    </row>
    <row r="17" spans="1:14" ht="15">
      <c r="A17" s="19"/>
      <c r="B17" s="93" t="s">
        <v>49</v>
      </c>
      <c r="C17" s="21">
        <v>1</v>
      </c>
      <c r="D17" s="21">
        <v>1</v>
      </c>
      <c r="E17" s="21">
        <v>1</v>
      </c>
      <c r="F17" s="21">
        <v>1</v>
      </c>
      <c r="G17" s="21"/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72">
        <f t="shared" si="0"/>
        <v>9</v>
      </c>
      <c r="N17" s="33">
        <f t="shared" si="1"/>
        <v>0.9</v>
      </c>
    </row>
    <row r="18" spans="1:14" ht="15">
      <c r="A18" s="19"/>
      <c r="B18" s="93" t="s">
        <v>82</v>
      </c>
      <c r="C18" s="21">
        <v>1</v>
      </c>
      <c r="D18" s="21">
        <v>1</v>
      </c>
      <c r="E18" s="21">
        <v>1</v>
      </c>
      <c r="F18" s="96">
        <v>1</v>
      </c>
      <c r="G18" s="96"/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72">
        <f t="shared" si="0"/>
        <v>9</v>
      </c>
      <c r="N18" s="33">
        <f t="shared" si="1"/>
        <v>0.9</v>
      </c>
    </row>
    <row r="19" spans="1:14" ht="15">
      <c r="A19" s="19"/>
      <c r="B19" s="93" t="s">
        <v>50</v>
      </c>
      <c r="C19" s="21">
        <v>1</v>
      </c>
      <c r="D19" s="21">
        <v>1</v>
      </c>
      <c r="E19" s="96">
        <v>1</v>
      </c>
      <c r="F19" s="96"/>
      <c r="G19" s="96">
        <v>1</v>
      </c>
      <c r="H19" s="11">
        <v>1</v>
      </c>
      <c r="I19" s="11"/>
      <c r="J19" s="11">
        <v>1</v>
      </c>
      <c r="K19" s="11">
        <v>1</v>
      </c>
      <c r="L19" s="11">
        <v>1</v>
      </c>
      <c r="M19" s="72">
        <f t="shared" si="0"/>
        <v>8</v>
      </c>
      <c r="N19" s="33">
        <f t="shared" si="1"/>
        <v>0.8</v>
      </c>
    </row>
    <row r="20" spans="1:14" ht="15">
      <c r="A20" s="19"/>
      <c r="B20" s="93" t="s">
        <v>51</v>
      </c>
      <c r="C20" s="21">
        <v>1</v>
      </c>
      <c r="D20" s="21">
        <v>1</v>
      </c>
      <c r="E20" s="96">
        <v>1</v>
      </c>
      <c r="F20" s="96">
        <v>1</v>
      </c>
      <c r="G20" s="96">
        <v>1</v>
      </c>
      <c r="H20" s="11">
        <v>1</v>
      </c>
      <c r="I20" s="11"/>
      <c r="J20" s="11">
        <v>1</v>
      </c>
      <c r="K20" s="11">
        <v>1</v>
      </c>
      <c r="L20" s="11">
        <v>1</v>
      </c>
      <c r="M20" s="72">
        <f t="shared" si="0"/>
        <v>9</v>
      </c>
      <c r="N20" s="33">
        <f t="shared" si="1"/>
        <v>0.9</v>
      </c>
    </row>
    <row r="21" spans="1:14" ht="15">
      <c r="A21" s="19"/>
      <c r="B21" s="93" t="s">
        <v>52</v>
      </c>
      <c r="C21" s="21"/>
      <c r="D21" s="21">
        <v>1</v>
      </c>
      <c r="E21" s="96">
        <v>1</v>
      </c>
      <c r="F21" s="96">
        <v>1</v>
      </c>
      <c r="G21" s="96">
        <v>1</v>
      </c>
      <c r="H21" s="11">
        <v>1</v>
      </c>
      <c r="I21" s="11"/>
      <c r="J21" s="11">
        <v>1</v>
      </c>
      <c r="K21" s="11">
        <v>1</v>
      </c>
      <c r="L21" s="11"/>
      <c r="M21" s="72">
        <f t="shared" si="0"/>
        <v>7</v>
      </c>
      <c r="N21" s="33">
        <f t="shared" si="1"/>
        <v>0.7</v>
      </c>
    </row>
    <row r="22" spans="1:14" ht="15">
      <c r="A22" s="19"/>
      <c r="B22" s="93" t="s">
        <v>115</v>
      </c>
      <c r="C22" s="21"/>
      <c r="D22" s="21">
        <v>1</v>
      </c>
      <c r="E22" s="96">
        <v>1</v>
      </c>
      <c r="F22" s="96">
        <v>1</v>
      </c>
      <c r="G22" s="96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72">
        <f t="shared" si="0"/>
        <v>9</v>
      </c>
      <c r="N22" s="33">
        <f t="shared" si="1"/>
        <v>0.9</v>
      </c>
    </row>
    <row r="23" spans="1:14" ht="15">
      <c r="A23" s="19"/>
      <c r="B23" s="93" t="s">
        <v>53</v>
      </c>
      <c r="C23" s="21">
        <v>1</v>
      </c>
      <c r="D23" s="21">
        <v>1</v>
      </c>
      <c r="E23" s="96">
        <v>1</v>
      </c>
      <c r="F23" s="96"/>
      <c r="G23" s="96">
        <v>1</v>
      </c>
      <c r="H23" s="11"/>
      <c r="I23" s="11"/>
      <c r="J23" s="11">
        <v>1</v>
      </c>
      <c r="K23" s="11">
        <v>1</v>
      </c>
      <c r="L23" s="11"/>
      <c r="M23" s="72">
        <f t="shared" si="0"/>
        <v>6</v>
      </c>
      <c r="N23" s="33">
        <f t="shared" si="1"/>
        <v>0.6</v>
      </c>
    </row>
    <row r="24" spans="1:14" ht="15">
      <c r="A24" s="19"/>
      <c r="B24" s="93" t="s">
        <v>54</v>
      </c>
      <c r="C24" s="21">
        <v>1</v>
      </c>
      <c r="D24" s="21">
        <v>1</v>
      </c>
      <c r="E24" s="96">
        <v>1</v>
      </c>
      <c r="F24" s="96">
        <v>1</v>
      </c>
      <c r="G24" s="96">
        <v>1</v>
      </c>
      <c r="H24" s="11"/>
      <c r="I24" s="11">
        <v>1</v>
      </c>
      <c r="J24" s="11">
        <v>1</v>
      </c>
      <c r="K24" s="11">
        <v>1</v>
      </c>
      <c r="L24" s="11">
        <v>1</v>
      </c>
      <c r="M24" s="72">
        <f t="shared" si="0"/>
        <v>9</v>
      </c>
      <c r="N24" s="33">
        <f t="shared" si="1"/>
        <v>0.9</v>
      </c>
    </row>
    <row r="25" spans="1:14" ht="15">
      <c r="A25" s="19"/>
      <c r="B25" s="93" t="s">
        <v>116</v>
      </c>
      <c r="C25" s="21"/>
      <c r="D25" s="21">
        <v>1</v>
      </c>
      <c r="E25" s="96">
        <v>1</v>
      </c>
      <c r="F25" s="96">
        <v>1</v>
      </c>
      <c r="G25" s="96">
        <v>1</v>
      </c>
      <c r="H25" s="11">
        <v>1</v>
      </c>
      <c r="I25" s="11"/>
      <c r="J25" s="11">
        <v>1</v>
      </c>
      <c r="K25" s="11"/>
      <c r="L25" s="11">
        <v>1</v>
      </c>
      <c r="M25" s="72">
        <f t="shared" si="0"/>
        <v>7</v>
      </c>
      <c r="N25" s="33">
        <f t="shared" si="1"/>
        <v>0.7</v>
      </c>
    </row>
    <row r="26" spans="1:14" ht="15">
      <c r="A26" s="19"/>
      <c r="B26" s="93" t="s">
        <v>55</v>
      </c>
      <c r="C26" s="21">
        <v>1</v>
      </c>
      <c r="D26" s="21">
        <v>1</v>
      </c>
      <c r="E26" s="96">
        <v>1</v>
      </c>
      <c r="F26" s="96">
        <v>1</v>
      </c>
      <c r="G26" s="96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72">
        <f t="shared" si="0"/>
        <v>10</v>
      </c>
      <c r="N26" s="33">
        <f t="shared" si="1"/>
        <v>1</v>
      </c>
    </row>
    <row r="27" spans="1:14" ht="15">
      <c r="A27" s="19"/>
      <c r="B27" s="93" t="s">
        <v>117</v>
      </c>
      <c r="C27" s="21"/>
      <c r="D27" s="96"/>
      <c r="E27" s="96">
        <v>1</v>
      </c>
      <c r="F27" s="96">
        <v>1</v>
      </c>
      <c r="G27" s="96">
        <v>1</v>
      </c>
      <c r="H27" s="11"/>
      <c r="I27" s="11">
        <v>1</v>
      </c>
      <c r="J27" s="11">
        <v>1</v>
      </c>
      <c r="K27" s="11">
        <v>1</v>
      </c>
      <c r="L27" s="11"/>
      <c r="M27" s="72">
        <f t="shared" si="0"/>
        <v>6</v>
      </c>
      <c r="N27" s="33">
        <f t="shared" si="1"/>
        <v>0.6</v>
      </c>
    </row>
    <row r="28" spans="1:14" ht="15">
      <c r="A28" s="19"/>
      <c r="B28" s="93" t="s">
        <v>56</v>
      </c>
      <c r="C28" s="21"/>
      <c r="D28" s="96"/>
      <c r="E28" s="96">
        <v>1</v>
      </c>
      <c r="F28" s="96">
        <v>1</v>
      </c>
      <c r="G28" s="96">
        <v>1</v>
      </c>
      <c r="H28" s="11">
        <v>1</v>
      </c>
      <c r="I28" s="11">
        <v>1</v>
      </c>
      <c r="J28" s="11"/>
      <c r="K28" s="11">
        <v>1</v>
      </c>
      <c r="L28" s="11">
        <v>1</v>
      </c>
      <c r="M28" s="72">
        <f t="shared" si="0"/>
        <v>7</v>
      </c>
      <c r="N28" s="33">
        <f t="shared" si="1"/>
        <v>0.7</v>
      </c>
    </row>
    <row r="29" spans="1:14" ht="15">
      <c r="A29" s="19"/>
      <c r="B29" s="93" t="s">
        <v>57</v>
      </c>
      <c r="C29" s="21"/>
      <c r="D29" s="96"/>
      <c r="E29" s="96"/>
      <c r="F29" s="96"/>
      <c r="G29" s="96"/>
      <c r="H29" s="11"/>
      <c r="I29" s="11"/>
      <c r="J29" s="11"/>
      <c r="K29" s="11"/>
      <c r="L29" s="11"/>
      <c r="M29" s="72">
        <f t="shared" si="0"/>
        <v>0</v>
      </c>
      <c r="N29" s="33">
        <f t="shared" si="1"/>
        <v>0</v>
      </c>
    </row>
    <row r="30" spans="1:14" ht="15">
      <c r="A30" s="19"/>
      <c r="B30" s="93" t="s">
        <v>58</v>
      </c>
      <c r="C30" s="21">
        <v>1</v>
      </c>
      <c r="D30" s="96">
        <v>1</v>
      </c>
      <c r="E30" s="96">
        <v>1</v>
      </c>
      <c r="F30" s="96"/>
      <c r="G30" s="96"/>
      <c r="H30" s="11"/>
      <c r="I30" s="11"/>
      <c r="J30" s="11">
        <v>1</v>
      </c>
      <c r="K30" s="11"/>
      <c r="L30" s="11">
        <v>1</v>
      </c>
      <c r="M30" s="72">
        <f t="shared" si="0"/>
        <v>5</v>
      </c>
      <c r="N30" s="33">
        <f t="shared" si="1"/>
        <v>0.5</v>
      </c>
    </row>
    <row r="31" spans="1:14" ht="15">
      <c r="A31" s="19"/>
      <c r="B31" s="93" t="s">
        <v>118</v>
      </c>
      <c r="C31" s="21">
        <v>1</v>
      </c>
      <c r="D31" s="96"/>
      <c r="E31" s="96">
        <v>1</v>
      </c>
      <c r="F31" s="96"/>
      <c r="G31" s="96">
        <v>1</v>
      </c>
      <c r="H31" s="11"/>
      <c r="I31" s="11"/>
      <c r="J31" s="11"/>
      <c r="K31" s="11"/>
      <c r="L31" s="11">
        <v>1</v>
      </c>
      <c r="M31" s="72">
        <f t="shared" si="0"/>
        <v>4</v>
      </c>
      <c r="N31" s="33">
        <f t="shared" si="1"/>
        <v>0.4</v>
      </c>
    </row>
    <row r="32" spans="1:14" ht="15">
      <c r="A32" s="19"/>
      <c r="B32" s="93" t="s">
        <v>59</v>
      </c>
      <c r="C32" s="21">
        <v>1</v>
      </c>
      <c r="D32" s="96">
        <v>1</v>
      </c>
      <c r="E32" s="96">
        <v>1</v>
      </c>
      <c r="F32" s="96">
        <v>1</v>
      </c>
      <c r="G32" s="96"/>
      <c r="H32" s="11">
        <v>1</v>
      </c>
      <c r="I32" s="11">
        <v>1</v>
      </c>
      <c r="J32" s="11">
        <v>1</v>
      </c>
      <c r="K32" s="11">
        <v>1</v>
      </c>
      <c r="L32" s="11"/>
      <c r="M32" s="72">
        <f t="shared" si="0"/>
        <v>8</v>
      </c>
      <c r="N32" s="33">
        <f t="shared" si="1"/>
        <v>0.8</v>
      </c>
    </row>
    <row r="33" spans="1:14" ht="15">
      <c r="A33" s="19"/>
      <c r="B33" s="93" t="s">
        <v>60</v>
      </c>
      <c r="C33" s="21"/>
      <c r="D33" s="21">
        <v>1</v>
      </c>
      <c r="E33" s="96">
        <v>1</v>
      </c>
      <c r="F33" s="96">
        <v>1</v>
      </c>
      <c r="G33" s="96">
        <v>1</v>
      </c>
      <c r="H33" s="11">
        <v>1</v>
      </c>
      <c r="I33" s="11">
        <v>1</v>
      </c>
      <c r="J33" s="11"/>
      <c r="K33" s="11">
        <v>1</v>
      </c>
      <c r="L33" s="11">
        <v>1</v>
      </c>
      <c r="M33" s="72">
        <f t="shared" si="0"/>
        <v>8</v>
      </c>
      <c r="N33" s="33">
        <f t="shared" si="1"/>
        <v>0.8</v>
      </c>
    </row>
    <row r="34" spans="1:14" ht="15">
      <c r="A34" s="19"/>
      <c r="B34" s="93" t="s">
        <v>61</v>
      </c>
      <c r="C34" s="21">
        <v>1</v>
      </c>
      <c r="D34" s="21">
        <v>1</v>
      </c>
      <c r="E34" s="96">
        <v>1</v>
      </c>
      <c r="F34" s="96">
        <v>1</v>
      </c>
      <c r="G34" s="96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72">
        <f t="shared" si="0"/>
        <v>10</v>
      </c>
      <c r="N34" s="33">
        <f t="shared" si="1"/>
        <v>1</v>
      </c>
    </row>
    <row r="35" spans="1:14" ht="15">
      <c r="A35" s="19"/>
      <c r="B35" s="93" t="s">
        <v>62</v>
      </c>
      <c r="C35" s="21">
        <v>1</v>
      </c>
      <c r="D35" s="96">
        <v>1</v>
      </c>
      <c r="E35" s="96">
        <v>1</v>
      </c>
      <c r="F35" s="96">
        <v>1</v>
      </c>
      <c r="G35" s="96">
        <v>1</v>
      </c>
      <c r="H35" s="11"/>
      <c r="I35" s="11">
        <v>1</v>
      </c>
      <c r="J35" s="11"/>
      <c r="K35" s="11">
        <v>1</v>
      </c>
      <c r="L35" s="11">
        <v>1</v>
      </c>
      <c r="M35" s="72">
        <f t="shared" si="0"/>
        <v>8</v>
      </c>
      <c r="N35" s="33">
        <f t="shared" si="1"/>
        <v>0.8</v>
      </c>
    </row>
    <row r="36" spans="1:14" ht="15">
      <c r="A36" s="19"/>
      <c r="B36" s="93" t="s">
        <v>63</v>
      </c>
      <c r="C36" s="21"/>
      <c r="D36" s="21">
        <v>1</v>
      </c>
      <c r="E36" s="96"/>
      <c r="F36" s="96">
        <v>1</v>
      </c>
      <c r="G36" s="96">
        <v>1</v>
      </c>
      <c r="H36" s="11">
        <v>1</v>
      </c>
      <c r="I36" s="11"/>
      <c r="J36" s="11">
        <v>1</v>
      </c>
      <c r="K36" s="11"/>
      <c r="L36" s="11">
        <v>1</v>
      </c>
      <c r="M36" s="72">
        <f t="shared" si="0"/>
        <v>6</v>
      </c>
      <c r="N36" s="33">
        <f t="shared" si="1"/>
        <v>0.6</v>
      </c>
    </row>
    <row r="37" spans="1:14" ht="15">
      <c r="A37" s="19"/>
      <c r="B37" s="93" t="s">
        <v>64</v>
      </c>
      <c r="C37" s="21">
        <v>1</v>
      </c>
      <c r="D37" s="21">
        <v>1</v>
      </c>
      <c r="E37" s="96">
        <v>1</v>
      </c>
      <c r="F37" s="96">
        <v>1</v>
      </c>
      <c r="G37" s="96">
        <v>1</v>
      </c>
      <c r="H37" s="11">
        <v>1</v>
      </c>
      <c r="I37" s="11"/>
      <c r="J37" s="11"/>
      <c r="K37" s="11">
        <v>1</v>
      </c>
      <c r="L37" s="11">
        <v>1</v>
      </c>
      <c r="M37" s="72">
        <f t="shared" si="0"/>
        <v>8</v>
      </c>
      <c r="N37" s="33">
        <f t="shared" si="1"/>
        <v>0.8</v>
      </c>
    </row>
    <row r="38" spans="1:14" ht="15">
      <c r="A38" s="19"/>
      <c r="B38" s="93" t="s">
        <v>65</v>
      </c>
      <c r="C38" s="21">
        <v>1</v>
      </c>
      <c r="D38" s="21">
        <v>1</v>
      </c>
      <c r="E38" s="96">
        <v>1</v>
      </c>
      <c r="F38" s="96">
        <v>1</v>
      </c>
      <c r="G38" s="96">
        <v>1</v>
      </c>
      <c r="H38" s="11">
        <v>1</v>
      </c>
      <c r="I38" s="11">
        <v>1</v>
      </c>
      <c r="J38" s="11"/>
      <c r="K38" s="11">
        <v>1</v>
      </c>
      <c r="L38" s="11">
        <v>1</v>
      </c>
      <c r="M38" s="72">
        <f t="shared" si="0"/>
        <v>9</v>
      </c>
      <c r="N38" s="33">
        <f t="shared" si="1"/>
        <v>0.9</v>
      </c>
    </row>
    <row r="39" spans="1:14" ht="15">
      <c r="A39" s="19"/>
      <c r="B39" s="93" t="s">
        <v>66</v>
      </c>
      <c r="C39" s="21">
        <v>1</v>
      </c>
      <c r="D39" s="21">
        <v>1</v>
      </c>
      <c r="E39" s="96">
        <v>1</v>
      </c>
      <c r="F39" s="96">
        <v>1</v>
      </c>
      <c r="G39" s="96">
        <v>1</v>
      </c>
      <c r="H39" s="11">
        <v>1</v>
      </c>
      <c r="I39" s="11">
        <v>1</v>
      </c>
      <c r="J39" s="11"/>
      <c r="K39" s="11">
        <v>1</v>
      </c>
      <c r="L39" s="11">
        <v>1</v>
      </c>
      <c r="M39" s="72">
        <f t="shared" si="0"/>
        <v>9</v>
      </c>
      <c r="N39" s="33">
        <f t="shared" si="1"/>
        <v>0.9</v>
      </c>
    </row>
    <row r="40" spans="1:14" ht="15">
      <c r="A40" s="19"/>
      <c r="B40" s="93" t="s">
        <v>119</v>
      </c>
      <c r="C40" s="21">
        <v>1</v>
      </c>
      <c r="D40" s="21">
        <v>1</v>
      </c>
      <c r="E40" s="96"/>
      <c r="F40" s="96">
        <v>1</v>
      </c>
      <c r="G40" s="96"/>
      <c r="H40" s="11">
        <v>1</v>
      </c>
      <c r="I40" s="11"/>
      <c r="J40" s="11"/>
      <c r="K40" s="11"/>
      <c r="L40" s="11">
        <v>1</v>
      </c>
      <c r="M40" s="72">
        <f t="shared" si="0"/>
        <v>5</v>
      </c>
      <c r="N40" s="33">
        <f t="shared" si="1"/>
        <v>0.5</v>
      </c>
    </row>
    <row r="41" spans="1:14" ht="15">
      <c r="A41" s="19"/>
      <c r="B41" s="93" t="s">
        <v>67</v>
      </c>
      <c r="C41" s="21">
        <v>1</v>
      </c>
      <c r="D41" s="21">
        <v>1</v>
      </c>
      <c r="E41" s="96">
        <v>1</v>
      </c>
      <c r="F41" s="96"/>
      <c r="G41" s="96">
        <v>1</v>
      </c>
      <c r="H41" s="11">
        <v>1</v>
      </c>
      <c r="I41" s="11"/>
      <c r="J41" s="11"/>
      <c r="K41" s="11">
        <v>1</v>
      </c>
      <c r="L41" s="11">
        <v>1</v>
      </c>
      <c r="M41" s="72">
        <f t="shared" si="0"/>
        <v>7</v>
      </c>
      <c r="N41" s="33">
        <f t="shared" si="1"/>
        <v>0.7</v>
      </c>
    </row>
    <row r="42" spans="1:14" ht="15">
      <c r="A42" s="19"/>
      <c r="B42" s="93" t="s">
        <v>68</v>
      </c>
      <c r="C42" s="21"/>
      <c r="D42" s="96"/>
      <c r="E42" s="96"/>
      <c r="F42" s="96"/>
      <c r="G42" s="96"/>
      <c r="H42" s="11"/>
      <c r="I42" s="11"/>
      <c r="J42" s="11"/>
      <c r="K42" s="11"/>
      <c r="L42" s="11"/>
      <c r="M42" s="72">
        <f t="shared" si="0"/>
        <v>0</v>
      </c>
      <c r="N42" s="33">
        <f t="shared" si="1"/>
        <v>0</v>
      </c>
    </row>
    <row r="43" spans="1:14" ht="15">
      <c r="A43" s="19"/>
      <c r="B43" s="93" t="s">
        <v>120</v>
      </c>
      <c r="C43" s="21">
        <v>1</v>
      </c>
      <c r="D43" s="21">
        <v>1</v>
      </c>
      <c r="E43" s="96">
        <v>1</v>
      </c>
      <c r="F43" s="96">
        <v>1</v>
      </c>
      <c r="G43" s="96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72">
        <f t="shared" si="0"/>
        <v>10</v>
      </c>
      <c r="N43" s="33">
        <f t="shared" si="1"/>
        <v>1</v>
      </c>
    </row>
    <row r="44" spans="1:14" ht="15">
      <c r="A44" s="19"/>
      <c r="B44" s="93" t="s">
        <v>69</v>
      </c>
      <c r="C44" s="103">
        <v>1</v>
      </c>
      <c r="D44" s="103">
        <v>1</v>
      </c>
      <c r="E44" s="102">
        <v>1</v>
      </c>
      <c r="F44" s="102"/>
      <c r="G44" s="102">
        <v>1</v>
      </c>
      <c r="H44" s="104">
        <v>1</v>
      </c>
      <c r="I44" s="104">
        <v>1</v>
      </c>
      <c r="J44" s="104"/>
      <c r="K44" s="104">
        <v>1</v>
      </c>
      <c r="L44" s="104">
        <v>1</v>
      </c>
      <c r="M44" s="72">
        <f t="shared" si="0"/>
        <v>8</v>
      </c>
      <c r="N44" s="33">
        <f t="shared" si="1"/>
        <v>0.8</v>
      </c>
    </row>
    <row r="45" spans="1:14" ht="15">
      <c r="A45" s="19"/>
      <c r="B45" s="110" t="s">
        <v>70</v>
      </c>
      <c r="C45" s="21">
        <v>1</v>
      </c>
      <c r="D45" s="21">
        <v>1</v>
      </c>
      <c r="E45" s="96"/>
      <c r="F45" s="96">
        <v>1</v>
      </c>
      <c r="G45" s="96"/>
      <c r="H45" s="11">
        <v>1</v>
      </c>
      <c r="I45" s="11"/>
      <c r="J45" s="11">
        <v>1</v>
      </c>
      <c r="K45" s="11">
        <v>1</v>
      </c>
      <c r="L45" s="11">
        <v>1</v>
      </c>
      <c r="M45" s="72">
        <f t="shared" si="0"/>
        <v>7</v>
      </c>
      <c r="N45" s="33">
        <f t="shared" si="1"/>
        <v>0.7</v>
      </c>
    </row>
    <row r="46" spans="1:14">
      <c r="A46" s="25"/>
      <c r="B46" s="10"/>
      <c r="C46" s="67"/>
      <c r="D46" s="16"/>
      <c r="E46" s="16"/>
      <c r="F46" s="16"/>
      <c r="G46" s="16"/>
      <c r="M46" s="1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alunos</vt:lpstr>
      <vt:lpstr>módulo 1</vt:lpstr>
      <vt:lpstr>módulo 2</vt:lpstr>
      <vt:lpstr>módulo 3</vt:lpstr>
      <vt:lpstr>chamada-módulo-1</vt:lpstr>
      <vt:lpstr>chamada-seminários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de Almeida Barros</dc:creator>
  <cp:lastModifiedBy>fab</cp:lastModifiedBy>
  <cp:lastPrinted>2013-09-16T16:15:07Z</cp:lastPrinted>
  <dcterms:created xsi:type="dcterms:W3CDTF">2012-03-02T14:37:27Z</dcterms:created>
  <dcterms:modified xsi:type="dcterms:W3CDTF">2016-07-19T17:35:32Z</dcterms:modified>
</cp:coreProperties>
</file>